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D:\Documentos\Descargas\"/>
    </mc:Choice>
  </mc:AlternateContent>
  <xr:revisionPtr revIDLastSave="0" documentId="13_ncr:1_{B17897A9-435D-4ACD-8080-FEDECE68E6C6}" xr6:coauthVersionLast="47" xr6:coauthVersionMax="47" xr10:uidLastSave="{00000000-0000-0000-0000-000000000000}"/>
  <bookViews>
    <workbookView xWindow="-120" yWindow="-120" windowWidth="28110" windowHeight="16440" xr2:uid="{00000000-000D-0000-FFFF-FFFF00000000}"/>
  </bookViews>
  <sheets>
    <sheet name="ReadMe" sheetId="3" r:id="rId1"/>
    <sheet name="VMV" sheetId="6" r:id="rId2"/>
    <sheet name="Plantilla" sheetId="5" r:id="rId3"/>
    <sheet name="EjemploBeta" sheetId="1" r:id="rId4"/>
    <sheet name="EjemploMejorado" sheetId="4" r:id="rId5"/>
  </sheets>
  <definedNames>
    <definedName name="ediar">Plantilla!$D$1,Plantilla!$D$3:$D$5,Plantilla!$D$8:$D$13,Plantilla!$D$17:$D$22,Plantilla!$E$18:$F$22,Plantilla!$D$24:$D$29,Plantilla!$E$25:$F$29,Plantilla!$D$31:$D$36,Plantilla!$E$32:$F$36,Plantilla!$D$38:$D$43,Plantilla!$E$39:$F$43,Plantilla!$D$45:$D$50,Plantilla!$E$46:$F$50,Plantilla!$D$52:$D$57,Plantilla!$E$53:$F$57,Plantilla!$D$59:$D$64,Plantilla!$E$60:$F$64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D4" i="5"/>
  <c r="D5" i="5"/>
  <c r="D3" i="5"/>
  <c r="C18" i="4"/>
  <c r="B60" i="5"/>
  <c r="B61" i="5" s="1"/>
  <c r="B62" i="5" s="1"/>
  <c r="B63" i="5" s="1"/>
  <c r="B64" i="5" s="1"/>
  <c r="B53" i="5"/>
  <c r="B54" i="5" s="1"/>
  <c r="B55" i="5" s="1"/>
  <c r="B56" i="5" s="1"/>
  <c r="B57" i="5" s="1"/>
  <c r="B46" i="5"/>
  <c r="B47" i="5" s="1"/>
  <c r="B48" i="5" s="1"/>
  <c r="B49" i="5" s="1"/>
  <c r="B50" i="5" s="1"/>
  <c r="B40" i="5"/>
  <c r="B41" i="5" s="1"/>
  <c r="B42" i="5" s="1"/>
  <c r="B43" i="5" s="1"/>
  <c r="B39" i="5"/>
  <c r="B33" i="5"/>
  <c r="B34" i="5" s="1"/>
  <c r="B35" i="5" s="1"/>
  <c r="B36" i="5" s="1"/>
  <c r="B32" i="5"/>
  <c r="B26" i="5"/>
  <c r="B27" i="5" s="1"/>
  <c r="B28" i="5" s="1"/>
  <c r="B29" i="5" s="1"/>
  <c r="B25" i="5"/>
  <c r="A24" i="5"/>
  <c r="C24" i="5" s="1"/>
  <c r="B20" i="5"/>
  <c r="B21" i="5" s="1"/>
  <c r="B22" i="5" s="1"/>
  <c r="B19" i="5"/>
  <c r="B18" i="5"/>
  <c r="A18" i="5"/>
  <c r="A19" i="5" s="1"/>
  <c r="C17" i="5"/>
  <c r="C13" i="5"/>
  <c r="C12" i="5"/>
  <c r="C11" i="5"/>
  <c r="C10" i="5"/>
  <c r="C9" i="5"/>
  <c r="C8" i="5"/>
  <c r="A61" i="4"/>
  <c r="A62" i="4" s="1"/>
  <c r="B60" i="4"/>
  <c r="C60" i="4" s="1"/>
  <c r="A60" i="4"/>
  <c r="C59" i="4"/>
  <c r="A59" i="4"/>
  <c r="B53" i="4"/>
  <c r="B54" i="4" s="1"/>
  <c r="B55" i="4" s="1"/>
  <c r="B56" i="4" s="1"/>
  <c r="B57" i="4" s="1"/>
  <c r="A53" i="4"/>
  <c r="A54" i="4" s="1"/>
  <c r="C52" i="4"/>
  <c r="A52" i="4"/>
  <c r="B46" i="4"/>
  <c r="B47" i="4" s="1"/>
  <c r="B48" i="4" s="1"/>
  <c r="B49" i="4" s="1"/>
  <c r="B50" i="4" s="1"/>
  <c r="A46" i="4"/>
  <c r="A47" i="4" s="1"/>
  <c r="C45" i="4"/>
  <c r="A45" i="4"/>
  <c r="B39" i="4"/>
  <c r="B40" i="4" s="1"/>
  <c r="B41" i="4" s="1"/>
  <c r="B42" i="4" s="1"/>
  <c r="B43" i="4" s="1"/>
  <c r="A39" i="4"/>
  <c r="A40" i="4" s="1"/>
  <c r="C38" i="4"/>
  <c r="A38" i="4"/>
  <c r="A31" i="4"/>
  <c r="A24" i="4"/>
  <c r="B32" i="4"/>
  <c r="B33" i="4" s="1"/>
  <c r="B34" i="4" s="1"/>
  <c r="B35" i="4" s="1"/>
  <c r="B36" i="4" s="1"/>
  <c r="A32" i="4"/>
  <c r="A33" i="4" s="1"/>
  <c r="C31" i="4"/>
  <c r="B25" i="4"/>
  <c r="B26" i="4" s="1"/>
  <c r="B27" i="4" s="1"/>
  <c r="B28" i="4" s="1"/>
  <c r="B29" i="4" s="1"/>
  <c r="A25" i="4"/>
  <c r="A26" i="4" s="1"/>
  <c r="C24" i="4"/>
  <c r="C17" i="4"/>
  <c r="C19" i="4"/>
  <c r="C20" i="4"/>
  <c r="C21" i="4"/>
  <c r="C22" i="4"/>
  <c r="C11" i="4"/>
  <c r="B19" i="4"/>
  <c r="B20" i="4"/>
  <c r="B21" i="4"/>
  <c r="B22" i="4"/>
  <c r="B18" i="4"/>
  <c r="A19" i="4"/>
  <c r="A20" i="4" s="1"/>
  <c r="A21" i="4" s="1"/>
  <c r="A22" i="4" s="1"/>
  <c r="A18" i="4"/>
  <c r="C9" i="4"/>
  <c r="C10" i="4"/>
  <c r="C12" i="4"/>
  <c r="C13" i="4"/>
  <c r="C8" i="4"/>
  <c r="C19" i="5" l="1"/>
  <c r="A20" i="5"/>
  <c r="A31" i="5"/>
  <c r="A25" i="5"/>
  <c r="C18" i="5"/>
  <c r="C62" i="4"/>
  <c r="A63" i="4"/>
  <c r="B61" i="4"/>
  <c r="B62" i="4" s="1"/>
  <c r="B63" i="4" s="1"/>
  <c r="B64" i="4" s="1"/>
  <c r="C61" i="4"/>
  <c r="C54" i="4"/>
  <c r="A55" i="4"/>
  <c r="C53" i="4"/>
  <c r="A48" i="4"/>
  <c r="C47" i="4"/>
  <c r="C46" i="4"/>
  <c r="A41" i="4"/>
  <c r="C40" i="4"/>
  <c r="C39" i="4"/>
  <c r="A34" i="4"/>
  <c r="C33" i="4"/>
  <c r="C32" i="4"/>
  <c r="A27" i="4"/>
  <c r="C26" i="4"/>
  <c r="C25" i="4"/>
  <c r="A26" i="5" l="1"/>
  <c r="C25" i="5"/>
  <c r="A32" i="5"/>
  <c r="A38" i="5"/>
  <c r="C31" i="5"/>
  <c r="A21" i="5"/>
  <c r="C20" i="5"/>
  <c r="A64" i="4"/>
  <c r="C64" i="4" s="1"/>
  <c r="C63" i="4"/>
  <c r="A56" i="4"/>
  <c r="C55" i="4"/>
  <c r="C48" i="4"/>
  <c r="A49" i="4"/>
  <c r="A42" i="4"/>
  <c r="C41" i="4"/>
  <c r="A35" i="4"/>
  <c r="C34" i="4"/>
  <c r="A28" i="4"/>
  <c r="C27" i="4"/>
  <c r="A22" i="5" l="1"/>
  <c r="C22" i="5" s="1"/>
  <c r="C21" i="5"/>
  <c r="C32" i="5"/>
  <c r="A33" i="5"/>
  <c r="A39" i="5"/>
  <c r="C38" i="5"/>
  <c r="A45" i="5"/>
  <c r="A27" i="5"/>
  <c r="C26" i="5"/>
  <c r="A57" i="4"/>
  <c r="C57" i="4" s="1"/>
  <c r="C56" i="4"/>
  <c r="A50" i="4"/>
  <c r="C50" i="4" s="1"/>
  <c r="C49" i="4"/>
  <c r="A43" i="4"/>
  <c r="C43" i="4" s="1"/>
  <c r="C42" i="4"/>
  <c r="A36" i="4"/>
  <c r="C36" i="4" s="1"/>
  <c r="C35" i="4"/>
  <c r="A29" i="4"/>
  <c r="C29" i="4" s="1"/>
  <c r="C28" i="4"/>
  <c r="A46" i="5" l="1"/>
  <c r="A52" i="5"/>
  <c r="C45" i="5"/>
  <c r="A28" i="5"/>
  <c r="C27" i="5"/>
  <c r="A34" i="5"/>
  <c r="C33" i="5"/>
  <c r="A40" i="5"/>
  <c r="C39" i="5"/>
  <c r="A41" i="5" l="1"/>
  <c r="C40" i="5"/>
  <c r="A35" i="5"/>
  <c r="C34" i="5"/>
  <c r="A29" i="5"/>
  <c r="C29" i="5" s="1"/>
  <c r="C28" i="5"/>
  <c r="A59" i="5"/>
  <c r="C52" i="5"/>
  <c r="A53" i="5"/>
  <c r="A47" i="5"/>
  <c r="C46" i="5"/>
  <c r="A48" i="5" l="1"/>
  <c r="C47" i="5"/>
  <c r="A54" i="5"/>
  <c r="C53" i="5"/>
  <c r="A60" i="5"/>
  <c r="C59" i="5"/>
  <c r="C35" i="5"/>
  <c r="A36" i="5"/>
  <c r="C36" i="5" s="1"/>
  <c r="A42" i="5"/>
  <c r="C41" i="5"/>
  <c r="A61" i="5" l="1"/>
  <c r="C60" i="5"/>
  <c r="C42" i="5"/>
  <c r="A43" i="5"/>
  <c r="C43" i="5" s="1"/>
  <c r="A55" i="5"/>
  <c r="C54" i="5"/>
  <c r="C48" i="5"/>
  <c r="A49" i="5"/>
  <c r="A56" i="5" l="1"/>
  <c r="C55" i="5"/>
  <c r="C49" i="5"/>
  <c r="A50" i="5"/>
  <c r="C50" i="5" s="1"/>
  <c r="A62" i="5"/>
  <c r="C61" i="5"/>
  <c r="A63" i="5" l="1"/>
  <c r="C62" i="5"/>
  <c r="A57" i="5"/>
  <c r="C57" i="5" s="1"/>
  <c r="C56" i="5"/>
  <c r="A64" i="5" l="1"/>
  <c r="C64" i="5" s="1"/>
  <c r="C63" i="5"/>
</calcChain>
</file>

<file path=xl/sharedStrings.xml><?xml version="1.0" encoding="utf-8"?>
<sst xmlns="http://schemas.openxmlformats.org/spreadsheetml/2006/main" count="213" uniqueCount="133">
  <si>
    <t>(c) Marin-Garcia, Juan A. (2021)</t>
  </si>
  <si>
    <t>Cómo citar</t>
  </si>
  <si>
    <t>La hoja "EjemploBeta" muestra un ejemplo de redacción inicial de OKR
La hoja "EjemploMejorado" muestra ese mismo ejemplo tras aplicarle las recomendaciones para redacción de OKR</t>
  </si>
  <si>
    <t>Glosario</t>
  </si>
  <si>
    <t>Mision</t>
  </si>
  <si>
    <t>Propósito, motivo o razón de ser de la unidad  (eso que solo se puede lograr por la unidad, o por qué la UPV sería mucho peor universidad sin la unidad)</t>
  </si>
  <si>
    <t>Visión</t>
  </si>
  <si>
    <t>Expectativa o imagen ideal de la unidad. Dentro de 4 años, si se cumplieran todos nuestros deseos e iniciativas, cómo sería la unidad, qué logros o contribuciones para la UPV habría logrado</t>
  </si>
  <si>
    <t>Valores</t>
  </si>
  <si>
    <t>Creencias, conceptos o principios estables que orientan, o regulan, la vida o nuestra manera de comportarnos; como un principio ético hacia el cual existe un fuerte compromiso emocional. Se encuentran localizados en el centro del sistema global de creencias sirviéndonos como referencias acerca de lo deseable y lo indeseable</t>
  </si>
  <si>
    <t>Objetivos aspiracionales</t>
  </si>
  <si>
    <t>"moonshots"</t>
  </si>
  <si>
    <t>Propuestas de ámbito general muy arriesgadas y orientadas hacia el futuro (con alto grado de incertidumbre). Son difíciles, casi imposibles, de alcanzar por definición. Es muy probable que no se logren completamente. Pueden ser una buena forma de hacer explícita la visión desglosándola en 3-5 objetivos</t>
  </si>
  <si>
    <t>Objetivos asignados</t>
  </si>
  <si>
    <t>"roofshots"</t>
  </si>
  <si>
    <t>Objetivos concretos y específicos para el próximo periodo de seguimiento (normalmente 3-4 meses). Son exigentes pero se deben lograr porque la incertidumbre en este periodo es poca o nula (forman parte del despliegue de los proyectos que tengamos activados en la unidad)</t>
  </si>
  <si>
    <t>Interpetación de los colores</t>
  </si>
  <si>
    <t>Azul</t>
  </si>
  <si>
    <t>Objetivos</t>
  </si>
  <si>
    <t>Los objetivo consisten en el dejar volar las aspiraciones. El azul recuerda al cielo/aire. La misisón vision y valores no dejan de ser unos Objetivos Aspiracionales de muy alto nivel</t>
  </si>
  <si>
    <t>Blanco</t>
  </si>
  <si>
    <t>OKR</t>
  </si>
  <si>
    <t>Los OKR en el momento que se enuncian al principio del periodo y sin haber tenido un seguimiento</t>
  </si>
  <si>
    <t>Rojo</t>
  </si>
  <si>
    <t>OKR grado de avance</t>
  </si>
  <si>
    <t>OKR que se considera prácticamente imposible de lograr en el periodo si no hay una modificación drástica de recursos o dedicación. Pueden ser candidatos a descartar o aplazar a otro periodo (pueden justiticar la anulación del objetivo)</t>
  </si>
  <si>
    <t>Verde</t>
  </si>
  <si>
    <t>OKR que se considera prácticamente seguro que se lograran (o ya se han logrado) en el periodo</t>
  </si>
  <si>
    <t>Amarillo</t>
  </si>
  <si>
    <t>Existe riesgo de no poder lograr el OKR en el periodo pero creemos que podremos corregir la situación</t>
  </si>
  <si>
    <t>Gris</t>
  </si>
  <si>
    <t>Iniciativas</t>
  </si>
  <si>
    <t>Aclaraciones</t>
  </si>
  <si>
    <t>%Consecución de resultado clave</t>
  </si>
  <si>
    <t>El % de consecución proporciona información diferente del semaforo de colores. Pero el color asigando en cada reunión de seguimiento indica es si el grado de avance es "adecuado" para el momento en que se hace el seguimiento. Por ejemplo un 10% de consecución la primera semana del periodo puede ser considerado como "verde" (expectativas de que "a este ritmo" lograremos el resultado clave al final del periodo). Pero un 10% a una semana de finalizar el periodo puedo se considerado como "rojo" (si no cambian drásticamente las cosas no lo lograremos en el periodo)</t>
  </si>
  <si>
    <t>Recursos Adicionales:</t>
  </si>
  <si>
    <t>https://poliformat.upv.es/x/u6MrAJ</t>
  </si>
  <si>
    <t xml:space="preserve">Videos: </t>
  </si>
  <si>
    <t>https://www.youtube.com/playlist?list=PL8K9AD5gSJiC5G6k8GwL3BOCqlxIWqd0q</t>
  </si>
  <si>
    <t>Lista comprobación y recomendaciones OKR</t>
  </si>
  <si>
    <t xml:space="preserve">
</t>
  </si>
  <si>
    <t>Claros, concretos y fáciles de entender (cualquier persona de la organización debe ser capaz de comprender la motivación de lograrlo sin necesidad de explicación)</t>
  </si>
  <si>
    <t>Los objetivos asignados son el terreno de los proyectos: eso se logra si o si. Pueden ser complejos pero apenas hay incertidumbre
(Si hay incertidumbre estamos en el terreno de los programas o portafolios. Reduce incertidumbre (corto plazo y ajustado a recursos actuales y divídelo en proyectos)</t>
  </si>
  <si>
    <t>Existe una rutina periódica (semanal o quincenal) de seguimiento de OKR</t>
  </si>
  <si>
    <t>Las iniciativas pueden ser ensayo y error, de modo que cuando no sepamos muy bien qué acciones llevar a cabo probaremos con pequeñas iniciativas y mediremos su efecto y, en caso de que sean exitosas, multiplicaremos nuestros esfuerzos con esa iniciativa</t>
  </si>
  <si>
    <t>Establece entre 3 y 5 objetivos ambiciosos que se puedan logar un periodo corto (por ejemplo 3 meses) y siempre alineadas con la misión/visión/valores</t>
  </si>
  <si>
    <t>OKR es un SMART+i:
eSpecifico (concreto, detallado: cuando como, quien y para qué)
Medible (cuantificable para analizar su progreso o logro)
Alcanzable (ambicioso pero factible)
Relevante (importantes y aportar valor) (podría se la “i”)
Temporalmente acotados (fecha tenerlo logrado)
inspirador (audaz, emocionante, que entusiasma a las personas colaboradoras)</t>
  </si>
  <si>
    <t>Comprueba que los KR a) Son necesarios para lograr el objetivo; y b) Son suficientes (si se logran todos los KR el objetivo se logra)</t>
  </si>
  <si>
    <t>Si es necesario hay KR de contrapeso (para evitar que un exceso en un KR perjudique al O)</t>
  </si>
  <si>
    <t>EVITA Que los KR sean actividades o tareas (eso son iniciativas)
"mandar algo" es una actividad. El resultado es tener una confirmación de recepción de lo que has mandado
"Leer y anotar" es una actividad… el resultado es tener el resumen de anotaciones.
"descargar" es una actividad. "descargado" es un resultado 
(usar sustantivos o adjetivos o participios pasado, no verbos de acción)
"procesar" es una actividad. Procesado es resultado pero impreciso…. “Check list con resultados incorporados” es mejor KR</t>
  </si>
  <si>
    <t>Si tenemos tareas y nos cuesta redactar un objetivo inspirador, nos preguntamos ¿Cómo impacta esta tarea a los demás? ¿Qué les puede ofrecer? ¿Es necesaria, por qué? (el objetivo no es la actividad, las actividades apoyan el logro de los objetivos)</t>
  </si>
  <si>
    <r>
      <t xml:space="preserve">Reuniones de seguimiento:¿Se está haciendo lo que se dijo que se haría? ¿Se está haciendo bien? ¿Lo que se está haciendo hace avanzar hacia el objetivo?
</t>
    </r>
    <r>
      <rPr>
        <b/>
        <sz val="12"/>
        <color theme="1"/>
        <rFont val="Calibri"/>
        <family val="2"/>
        <scheme val="minor"/>
      </rPr>
      <t>Posibles situaciones:</t>
    </r>
    <r>
      <rPr>
        <sz val="12"/>
        <color theme="1"/>
        <rFont val="Calibri"/>
        <family val="2"/>
        <scheme val="minor"/>
      </rPr>
      <t xml:space="preserve">
Las acciones se han llevado a cabo conforme al plan, pero el OKR no se está logrando: el plan de acción es inadecuado, hay que ajustar las acciones
Las acciones no se han llevado a cabo como lo planificado, pero se están logrando los OKR: Entender porque el plan no se ejecuto y saber por qué se están logrando los OKR a pesar de ello (de nuevo el plan se ha demostrado inadecuado y debe ajustarse)
Acciones conforme a plan y OKR logrado: comprobar si los logros son debidos al plan de acción o factores exógenos
Acciones no conforme a plan y OKR no logrado: entender por qué no se sigue el plan y adherirse a el (al menos hasta que se compruebe si ayuda o no a logro de OKR)</t>
    </r>
  </si>
  <si>
    <t>Completar el ciclo con unas lecciones aprendidas: evaluación y retroalimentación para realizar los ajustes para definir los OKR del siguiente periodo</t>
  </si>
  <si>
    <t>Área</t>
  </si>
  <si>
    <t>Deja en blanco las filas que no necesites pero no las elimines.
Tampoco añadas filas, en un periodo no debería haber mas de 5 objetivos y cada uno de ellos no debería tener mas de 5 resultados clave</t>
  </si>
  <si>
    <t>Misión o Propósito</t>
  </si>
  <si>
    <t>Objetivos Aspiracionales</t>
  </si>
  <si>
    <t>A</t>
  </si>
  <si>
    <t>B</t>
  </si>
  <si>
    <t>C</t>
  </si>
  <si>
    <t>D</t>
  </si>
  <si>
    <t>E</t>
  </si>
  <si>
    <t>F</t>
  </si>
  <si>
    <t>Periodo</t>
  </si>
  <si>
    <t>Septiembre 2021 a Diciembre 2021</t>
  </si>
  <si>
    <t>%Consecución resultado clave</t>
  </si>
  <si>
    <t>Vicerrectorado de Planificación, Oferta Académica y Transformación Digital</t>
  </si>
  <si>
    <t>La misión del VPT es ayudar a la UPV a definirse en el largo plazo y a tomar decisiones en el corto plazo</t>
  </si>
  <si>
    <t>En el 2025 la UPV tiene un método consolidado y conocido para continuamente transformarse y mejorar para servir a la sociedad de un modo que sea sostenible económica, social y medioambientalmente</t>
  </si>
  <si>
    <t>Transparencia, Ágilidad, Sostenibilidad, Participación</t>
  </si>
  <si>
    <t>Objetivo Aspiracional A</t>
  </si>
  <si>
    <t xml:space="preserve"> Liberar el potencial de Personal y Estudiantes para Desarrollar el Ecosistema Digital de la UPV</t>
  </si>
  <si>
    <t>Objetivo Aspiracional B</t>
  </si>
  <si>
    <t>Disponer de mecanismos de asignación de recursos transparente compartido y alineado con objetivos y necesidades de la UPV</t>
  </si>
  <si>
    <t>Objetivo Aspiracional C</t>
  </si>
  <si>
    <t>Que la UPV sea una organización eficiente que continuamente aprende a dar mejor servicio</t>
  </si>
  <si>
    <t>Objetivo Aspiracional D</t>
  </si>
  <si>
    <t>Que la oferta académica de la UPV sea sostenible (social y económicamente) y esté alineada con las necesidades de la CV</t>
  </si>
  <si>
    <t>Objetivo Asignado 1</t>
  </si>
  <si>
    <t>Disponer de un modelo sostenible y conocido de renovación de equipos informáticos</t>
  </si>
  <si>
    <t>Resultado Clave 1.1</t>
  </si>
  <si>
    <t>#PoliSecre final de Octubre de 2021 en todas las Secretarías de VR</t>
  </si>
  <si>
    <t>Implantación #PoliSecre en todas las Secretarías de VR</t>
  </si>
  <si>
    <t>Resultado Clave 1.2</t>
  </si>
  <si>
    <t>#PoliSecre  final Diciembre de 2021 en al menos un centro y un departamento</t>
  </si>
  <si>
    <t>Implantación #PoliSecre  en un centro y un departamento</t>
  </si>
  <si>
    <t>Resultado Clave 1.3</t>
  </si>
  <si>
    <t>MicroWebs abiertas para final de Octubre de 2021 en todos los VRs</t>
  </si>
  <si>
    <t>Despliegue Microwebs en todos los Vicerrectorados</t>
  </si>
  <si>
    <t>Objetivo Asignado 2</t>
  </si>
  <si>
    <t>Disponer de un modelo de evaluación coste/beneficio de implantación de nuevos títulos</t>
  </si>
  <si>
    <t>Resultado Clave 2.1</t>
  </si>
  <si>
    <t>Conocer cómo calcular los costes directos de impartir un crédito a un alumno en cada ERT</t>
  </si>
  <si>
    <t>Construir un modelo de imputación de costes directos</t>
  </si>
  <si>
    <t>Resultado Clave 2.2</t>
  </si>
  <si>
    <t>Publicar un modelo cuantitativo que refleje los movimientos en preinscripción de los nuevos alumnos</t>
  </si>
  <si>
    <t>Diseñar y Validar un modelo que permita anticipar el número de preinscripciones e inscripiciones que hay que autorizar por títulos</t>
  </si>
  <si>
    <t>Resultado Clave 2.3</t>
  </si>
  <si>
    <t xml:space="preserve">Disponer de un modelo cuantitativo que permita evaluar el coste de incorporar/eliminar una intensificación en un título </t>
  </si>
  <si>
    <t>Diseñar y validar un modelo cuantitativo de movimiento de apertura/cierre de asignaturas</t>
  </si>
  <si>
    <t>Objetivo Asignado 3</t>
  </si>
  <si>
    <t>Disponer de un modelo validado de Despliegue de Proyectos de Mejora</t>
  </si>
  <si>
    <t>Resultado Clave 3.1</t>
  </si>
  <si>
    <t>Modelo de Despliegue de proyectos de mejora para Noviembre 2021</t>
  </si>
  <si>
    <t>Desarrollo y comunicación del modelo de mejora continua.</t>
  </si>
  <si>
    <t>Resultado Clave 3.2</t>
  </si>
  <si>
    <t>Simplificación aplicación DEDICA Noviembre 2021</t>
  </si>
  <si>
    <t>Implementación de mejoras en la aplicación DEDICA</t>
  </si>
  <si>
    <t>Resultado Clave 3.3</t>
  </si>
  <si>
    <t>Normativa y aplicación Quinquenios Octubre 2021</t>
  </si>
  <si>
    <t>Aprobación e Implementación de nuevos procedimientos Quinquenios</t>
  </si>
  <si>
    <t>Resultado Clave 3.4</t>
  </si>
  <si>
    <t>Desarrollo proyecto Hojas de Entrega Notas de Encargo</t>
  </si>
  <si>
    <t>Desarrollo e Implementación de un nuevo modelo Hojas de Encargo y Notas de Entrega</t>
  </si>
  <si>
    <t xml:space="preserve"> </t>
  </si>
  <si>
    <t>Liberar el potencial de Personal y Estudiantes para Desarrollar el Ecosistema Digital de la UPV</t>
  </si>
  <si>
    <t>MicroWebs accesibles en servidor de producción para final de Octubre de 2021 en todos los VRs</t>
  </si>
  <si>
    <t>Despliegue Microwebs en todos los Vicerrectorados
Contactar con VRs
Dar formación y apoyo durante el periodo
Contratar un servipoli de apoyo</t>
  </si>
  <si>
    <t>30 de octubre se puede acceder a una hoja de calculo o página web que permita calcular los costes directos de impartir un crédito a un alumno en cada ERT</t>
  </si>
  <si>
    <t>30 noviembre publicado en la microweb del VPT el modelo cuantitativo que refleje los movimientos en preinscripción de los nuevos alumnos</t>
  </si>
  <si>
    <t xml:space="preserve">20 diciembre el VPT dispone de un modelo cuantitativo que permita evaluar el coste de incorporar/eliminar una intensificación en un título </t>
  </si>
  <si>
    <r>
      <t>31 diciembre el VPT tiene un informe que garantiza que los modelos y de los resultados clave 2.1 a 2.3 proporiona datos válidos y fiables</t>
    </r>
    <r>
      <rPr>
        <sz val="14"/>
        <color rgb="FFFF0000"/>
        <rFont val="Calibri"/>
        <family val="2"/>
        <scheme val="minor"/>
      </rPr>
      <t xml:space="preserve"> (KR de compensación)</t>
    </r>
  </si>
  <si>
    <t>30 noviembre el DATD tiene una copia del informe donde se presenta el Modelo de Despliegue de proyectos de mejora</t>
  </si>
  <si>
    <t>30 noviembre auditada (comprobada su funcionalidad), implantada y accesible la aplicación simplificada DEDICA</t>
  </si>
  <si>
    <t>30 de octubre publicada en AlfrescoUPV la Normativa Quinquenios y abierta al uso la aplicación Quinquenios</t>
  </si>
  <si>
    <t>20 diciembre descargables en la web las nuevas Hojas de Entrega y Notas de Encargo</t>
  </si>
  <si>
    <t>Plantilla de ejemplo para difusión de OKR</t>
  </si>
  <si>
    <r>
      <t xml:space="preserve">implican "pringarse las manos" eso es el gris del un Taller de reparaciones
</t>
    </r>
    <r>
      <rPr>
        <sz val="12"/>
        <color rgb="FFFF0000"/>
        <rFont val="Calibri"/>
        <family val="2"/>
        <scheme val="minor"/>
      </rPr>
      <t>Puedes poner varias iniciativas en un KR (en excel usas ALT+Enter para crear una linea DENTRO de la celda)</t>
    </r>
  </si>
  <si>
    <t>Puedes poner varias iniciativas en un KR (en excel usas ALT+Enter para crear una linea DENTRO de la celda)</t>
  </si>
  <si>
    <t>El AREA y su misión, visión y valores son bastante estables. No es normal que cambien de un periodo a otro. Si los escribes aquí, se copiaran en la plantilla automáticamente (no tendrás que copiarlos para cada periodo)</t>
  </si>
  <si>
    <t>La hoja "plantilla" se puede replicar (boton dereccho, copia/mover hoja) para cada periodo. Esta protegida para que se editen solo las celdas editables y mantener la estructura para poder exportarla a una futura aplicación de OKR</t>
  </si>
  <si>
    <t>en la hoja VMV puedes introducir los datos "permanentes". El AREA y su misión, visión y valores son bastante estables. No es normal que cambien de un periodo a otro. Si los escribes aquí, se copiaran en la plantilla automáticamente cuadno la repliques (no tendrás que copiarlos para cada periodo)</t>
  </si>
  <si>
    <t xml:space="preserve">Marin-Garcia, J. A., &amp; Garcia-Sabater, J. P. (2021). Plantilla de ejemplo para difusión de OKR. Nota Técnica [Excel template to OKR deployment. Technical note]. RiuNet. Repositorio Institucional UPV. https://doi.org/http://hdl.handle.net/10251/176758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</si>
</sst>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4"/>
      <color theme="1"/>
      <name val="Calibri"/>
      <family val="2"/>
      <scheme val="minor"/>
    </font>
    <font>
      <sz val="14"/>
      <color rgb="FF000000"/>
      <name val="Arial"/>
      <family val="2"/>
    </font>
    <font>
      <b/>
      <sz val="14"/>
      <color rgb="FF000000"/>
      <name val="Arial"/>
      <family val="2"/>
    </font>
    <font>
      <sz val="14"/>
      <color theme="1"/>
      <name val="Calibri"/>
      <family val="2"/>
      <scheme val="minor"/>
    </font>
    <font>
      <sz val="8"/>
      <name val="Calibri"/>
      <family val="2"/>
      <scheme val="minor"/>
    </font>
    <font>
      <b/>
      <sz val="12"/>
      <color theme="1"/>
      <name val="Calibri"/>
      <family val="2"/>
      <scheme val="minor"/>
    </font>
    <font>
      <sz val="14"/>
      <color rgb="FFFF0000"/>
      <name val="Calibri"/>
      <family val="2"/>
      <scheme val="minor"/>
    </font>
    <font>
      <u/>
      <sz val="12"/>
      <color theme="10"/>
      <name val="Calibri"/>
      <family val="2"/>
      <scheme val="minor"/>
    </font>
    <font>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xf numFmtId="0" fontId="1" fillId="0" borderId="4" xfId="0" applyFont="1" applyBorder="1" applyAlignment="1">
      <alignment horizontal="left" vertical="top" wrapText="1"/>
    </xf>
    <xf numFmtId="0" fontId="4" fillId="0" borderId="5" xfId="0" applyFont="1" applyBorder="1" applyAlignment="1">
      <alignment vertical="top" wrapText="1"/>
    </xf>
    <xf numFmtId="0" fontId="0" fillId="0" borderId="0" xfId="0"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2" borderId="0" xfId="0" applyFont="1" applyFill="1" applyAlignment="1">
      <alignment horizontal="left" vertical="top" wrapText="1" readingOrder="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wrapText="1" readingOrder="1"/>
    </xf>
    <xf numFmtId="0" fontId="3" fillId="4" borderId="1" xfId="0" applyFont="1" applyFill="1" applyBorder="1" applyAlignment="1">
      <alignment horizontal="center" vertical="top" wrapText="1" readingOrder="1"/>
    </xf>
    <xf numFmtId="0" fontId="4" fillId="2" borderId="1" xfId="0" applyFont="1" applyFill="1" applyBorder="1" applyAlignment="1">
      <alignment vertical="top" wrapText="1"/>
    </xf>
    <xf numFmtId="0" fontId="4" fillId="4" borderId="1" xfId="0" applyFont="1" applyFill="1" applyBorder="1" applyAlignment="1">
      <alignment vertical="top" wrapText="1"/>
    </xf>
    <xf numFmtId="0" fontId="4" fillId="4" borderId="1" xfId="0" applyFont="1" applyFill="1" applyBorder="1" applyAlignment="1">
      <alignment vertical="top"/>
    </xf>
    <xf numFmtId="0" fontId="4" fillId="2" borderId="0" xfId="0" applyFont="1" applyFill="1" applyAlignment="1">
      <alignment vertical="top" wrapText="1"/>
    </xf>
    <xf numFmtId="0" fontId="4" fillId="2" borderId="1" xfId="0" applyFont="1" applyFill="1" applyBorder="1" applyAlignment="1">
      <alignment horizontal="left" vertical="top"/>
    </xf>
    <xf numFmtId="0" fontId="2" fillId="0" borderId="0" xfId="0" applyFont="1" applyAlignment="1">
      <alignment horizontal="left" vertical="top" wrapText="1" readingOrder="1"/>
    </xf>
    <xf numFmtId="0" fontId="4" fillId="3" borderId="3" xfId="0" applyFont="1" applyFill="1" applyBorder="1" applyAlignment="1">
      <alignment vertical="top" wrapText="1"/>
    </xf>
    <xf numFmtId="0" fontId="0" fillId="0" borderId="0" xfId="0" applyAlignment="1">
      <alignment horizontal="left" vertical="top" wrapText="1"/>
    </xf>
    <xf numFmtId="0" fontId="6" fillId="0" borderId="0" xfId="0" applyFont="1" applyAlignment="1">
      <alignment horizontal="left" vertical="top" wrapText="1"/>
    </xf>
    <xf numFmtId="0" fontId="0" fillId="5" borderId="0" xfId="0" applyFill="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4" fillId="0" borderId="5" xfId="0" applyFont="1" applyBorder="1" applyAlignment="1" applyProtection="1">
      <alignment vertical="top" wrapText="1"/>
      <protection locked="0"/>
    </xf>
    <xf numFmtId="0" fontId="4" fillId="3" borderId="3" xfId="0" applyFont="1" applyFill="1" applyBorder="1" applyAlignment="1" applyProtection="1">
      <alignment vertical="top" wrapText="1"/>
      <protection locked="0"/>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readingOrder="1"/>
      <protection locked="0"/>
    </xf>
    <xf numFmtId="0" fontId="4" fillId="2" borderId="1" xfId="0" applyFont="1" applyFill="1" applyBorder="1" applyAlignment="1" applyProtection="1">
      <alignment vertical="top" wrapText="1"/>
      <protection locked="0"/>
    </xf>
    <xf numFmtId="0" fontId="4" fillId="4" borderId="1" xfId="0" applyFont="1" applyFill="1" applyBorder="1" applyAlignment="1" applyProtection="1">
      <alignment vertical="top" wrapText="1"/>
      <protection locked="0"/>
    </xf>
    <xf numFmtId="0" fontId="0" fillId="0" borderId="1" xfId="0" applyBorder="1" applyAlignment="1" applyProtection="1">
      <alignment vertical="top"/>
      <protection locked="0"/>
    </xf>
    <xf numFmtId="0" fontId="4" fillId="4" borderId="1" xfId="0" applyFont="1" applyFill="1" applyBorder="1" applyAlignment="1" applyProtection="1">
      <alignment vertical="top"/>
      <protection locked="0"/>
    </xf>
    <xf numFmtId="0" fontId="0" fillId="0" borderId="0" xfId="0" applyAlignment="1" applyProtection="1">
      <alignment vertical="top"/>
    </xf>
    <xf numFmtId="0" fontId="1" fillId="0" borderId="4" xfId="0" applyFont="1" applyBorder="1" applyAlignment="1" applyProtection="1">
      <alignment horizontal="left" vertical="top" wrapText="1"/>
    </xf>
    <xf numFmtId="0" fontId="0" fillId="5" borderId="0" xfId="0" applyFill="1" applyAlignment="1" applyProtection="1">
      <alignment vertical="top" wrapText="1"/>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1" fillId="2" borderId="2" xfId="0" applyFont="1" applyFill="1" applyBorder="1" applyAlignment="1" applyProtection="1">
      <alignment horizontal="left" vertical="top" wrapText="1"/>
    </xf>
    <xf numFmtId="0" fontId="1" fillId="2" borderId="0" xfId="0" applyFont="1" applyFill="1" applyAlignment="1" applyProtection="1">
      <alignment horizontal="left" vertical="top" wrapText="1"/>
    </xf>
    <xf numFmtId="0" fontId="4" fillId="2" borderId="1" xfId="0" applyFont="1" applyFill="1" applyBorder="1" applyAlignment="1" applyProtection="1">
      <alignment horizontal="left" vertical="top" wrapText="1"/>
    </xf>
    <xf numFmtId="0" fontId="3" fillId="2" borderId="0" xfId="0" applyFont="1" applyFill="1" applyAlignment="1" applyProtection="1">
      <alignment horizontal="left" vertical="top" wrapText="1" readingOrder="1"/>
    </xf>
    <xf numFmtId="0" fontId="4" fillId="3" borderId="1" xfId="0" applyFont="1" applyFill="1" applyBorder="1" applyAlignment="1" applyProtection="1">
      <alignment horizontal="left" vertical="top" wrapText="1"/>
    </xf>
    <xf numFmtId="0" fontId="3" fillId="4" borderId="1" xfId="0" applyFont="1" applyFill="1" applyBorder="1" applyAlignment="1" applyProtection="1">
      <alignment horizontal="center" vertical="top" wrapText="1" readingOrder="1"/>
    </xf>
    <xf numFmtId="0" fontId="0" fillId="0" borderId="1" xfId="0" applyBorder="1" applyAlignment="1" applyProtection="1">
      <alignment vertical="top" wrapText="1"/>
    </xf>
    <xf numFmtId="0" fontId="4" fillId="2" borderId="0" xfId="0" applyFont="1" applyFill="1" applyAlignment="1" applyProtection="1">
      <alignment vertical="top" wrapText="1"/>
    </xf>
    <xf numFmtId="0" fontId="2" fillId="0" borderId="0" xfId="0" applyFont="1" applyAlignment="1" applyProtection="1">
      <alignment horizontal="left" vertical="top" wrapText="1" readingOrder="1"/>
    </xf>
    <xf numFmtId="0" fontId="0" fillId="0" borderId="0" xfId="0" applyFont="1" applyAlignment="1">
      <alignment horizontal="left" vertical="top" wrapText="1"/>
    </xf>
    <xf numFmtId="0" fontId="0" fillId="0" borderId="0" xfId="0" applyFill="1" applyAlignment="1">
      <alignment horizontal="left" vertical="top" wrapText="1"/>
    </xf>
    <xf numFmtId="0" fontId="3" fillId="2" borderId="0" xfId="0" applyFont="1" applyFill="1" applyAlignment="1" applyProtection="1">
      <alignment horizontal="left" vertical="top" wrapText="1" readingOrder="1"/>
      <protection locked="0"/>
    </xf>
    <xf numFmtId="0" fontId="8" fillId="0" borderId="0" xfId="1" applyAlignment="1">
      <alignment horizontal="left" vertical="top" wrapText="1"/>
    </xf>
    <xf numFmtId="0" fontId="8" fillId="0" borderId="0" xfId="1" applyFill="1" applyAlignment="1">
      <alignment horizontal="left" vertical="top" wrapText="1"/>
    </xf>
    <xf numFmtId="0" fontId="0" fillId="5" borderId="0" xfId="0" applyFill="1" applyAlignment="1">
      <alignment horizontal="left" vertical="top" wrapText="1"/>
    </xf>
    <xf numFmtId="0" fontId="0" fillId="0" borderId="0" xfId="0" applyFill="1" applyAlignment="1" applyProtection="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790575</xdr:colOff>
      <xdr:row>29</xdr:row>
      <xdr:rowOff>171450</xdr:rowOff>
    </xdr:from>
    <xdr:to>
      <xdr:col>11</xdr:col>
      <xdr:colOff>534845</xdr:colOff>
      <xdr:row>36</xdr:row>
      <xdr:rowOff>858050</xdr:rowOff>
    </xdr:to>
    <xdr:pic>
      <xdr:nvPicPr>
        <xdr:cNvPr id="2" name="Imagen 1">
          <a:extLst>
            <a:ext uri="{FF2B5EF4-FFF2-40B4-BE49-F238E27FC236}">
              <a16:creationId xmlns:a16="http://schemas.microsoft.com/office/drawing/2014/main" id="{D3A01B6E-D1BA-43F3-B2BC-CD5BEF98141F}"/>
            </a:ext>
          </a:extLst>
        </xdr:cNvPr>
        <xdr:cNvPicPr>
          <a:picLocks noChangeAspect="1"/>
        </xdr:cNvPicPr>
      </xdr:nvPicPr>
      <xdr:blipFill>
        <a:blip xmlns:r="http://schemas.openxmlformats.org/officeDocument/2006/relationships" r:embed="rId1"/>
        <a:stretch>
          <a:fillRect/>
        </a:stretch>
      </xdr:blipFill>
      <xdr:spPr>
        <a:xfrm>
          <a:off x="10601325" y="10372725"/>
          <a:ext cx="10355120" cy="5734850"/>
        </a:xfrm>
        <a:prstGeom prst="rect">
          <a:avLst/>
        </a:prstGeom>
      </xdr:spPr>
    </xdr:pic>
    <xdr:clientData/>
  </xdr:twoCellAnchor>
  <xdr:twoCellAnchor editAs="oneCell">
    <xdr:from>
      <xdr:col>3</xdr:col>
      <xdr:colOff>800100</xdr:colOff>
      <xdr:row>1</xdr:row>
      <xdr:rowOff>238125</xdr:rowOff>
    </xdr:from>
    <xdr:to>
      <xdr:col>9</xdr:col>
      <xdr:colOff>1135</xdr:colOff>
      <xdr:row>9</xdr:row>
      <xdr:rowOff>562618</xdr:rowOff>
    </xdr:to>
    <xdr:pic>
      <xdr:nvPicPr>
        <xdr:cNvPr id="3" name="Imagen 2">
          <a:extLst>
            <a:ext uri="{FF2B5EF4-FFF2-40B4-BE49-F238E27FC236}">
              <a16:creationId xmlns:a16="http://schemas.microsoft.com/office/drawing/2014/main" id="{9527617E-BDD7-4B3D-806E-C5F399E3892C}"/>
            </a:ext>
          </a:extLst>
        </xdr:cNvPr>
        <xdr:cNvPicPr>
          <a:picLocks noChangeAspect="1"/>
        </xdr:cNvPicPr>
      </xdr:nvPicPr>
      <xdr:blipFill>
        <a:blip xmlns:r="http://schemas.openxmlformats.org/officeDocument/2006/relationships" r:embed="rId2"/>
        <a:stretch>
          <a:fillRect/>
        </a:stretch>
      </xdr:blipFill>
      <xdr:spPr>
        <a:xfrm>
          <a:off x="10906125" y="438150"/>
          <a:ext cx="8135485" cy="4725043"/>
        </a:xfrm>
        <a:prstGeom prst="rect">
          <a:avLst/>
        </a:prstGeom>
      </xdr:spPr>
    </xdr:pic>
    <xdr:clientData/>
  </xdr:twoCellAnchor>
  <xdr:twoCellAnchor editAs="oneCell">
    <xdr:from>
      <xdr:col>3</xdr:col>
      <xdr:colOff>733425</xdr:colOff>
      <xdr:row>14</xdr:row>
      <xdr:rowOff>0</xdr:rowOff>
    </xdr:from>
    <xdr:to>
      <xdr:col>8</xdr:col>
      <xdr:colOff>382081</xdr:colOff>
      <xdr:row>25</xdr:row>
      <xdr:rowOff>495955</xdr:rowOff>
    </xdr:to>
    <xdr:pic>
      <xdr:nvPicPr>
        <xdr:cNvPr id="4" name="Imagen 3">
          <a:extLst>
            <a:ext uri="{FF2B5EF4-FFF2-40B4-BE49-F238E27FC236}">
              <a16:creationId xmlns:a16="http://schemas.microsoft.com/office/drawing/2014/main" id="{64F1CBED-AB61-4358-906A-7C77F14136D7}"/>
            </a:ext>
            <a:ext uri="{147F2762-F138-4A5C-976F-8EAC2B608ADB}">
              <a16:predDERef xmlns:a16="http://schemas.microsoft.com/office/drawing/2014/main" pred="{9527617E-BDD7-4B3D-806E-C5F399E3892C}"/>
            </a:ext>
          </a:extLst>
        </xdr:cNvPr>
        <xdr:cNvPicPr>
          <a:picLocks noChangeAspect="1"/>
        </xdr:cNvPicPr>
      </xdr:nvPicPr>
      <xdr:blipFill>
        <a:blip xmlns:r="http://schemas.openxmlformats.org/officeDocument/2006/relationships" r:embed="rId3"/>
        <a:stretch>
          <a:fillRect/>
        </a:stretch>
      </xdr:blipFill>
      <xdr:spPr>
        <a:xfrm>
          <a:off x="10544175" y="5200650"/>
          <a:ext cx="7744906" cy="4696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oliformat.upv.es/x/u6MrAJ" TargetMode="External"/><Relationship Id="rId1" Type="http://schemas.openxmlformats.org/officeDocument/2006/relationships/hyperlink" Target="https://www.youtube.com/playlist?list=PL8K9AD5gSJiC5G6k8GwL3BOCqlxIWqd0q"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5E2D-60BA-4378-B0F3-603372C6329F}">
  <dimension ref="A1:F38"/>
  <sheetViews>
    <sheetView tabSelected="1" workbookViewId="0">
      <selection activeCell="F1" sqref="F1"/>
    </sheetView>
  </sheetViews>
  <sheetFormatPr baseColWidth="10" defaultColWidth="11" defaultRowHeight="15.75" x14ac:dyDescent="0.25"/>
  <cols>
    <col min="1" max="1" width="20" style="21" customWidth="1"/>
    <col min="2" max="2" width="23.75" style="21" customWidth="1"/>
    <col min="3" max="3" width="88.875" style="21" customWidth="1"/>
    <col min="4" max="5" width="11" style="21"/>
    <col min="6" max="6" width="62.25" style="21" customWidth="1"/>
    <col min="7" max="16384" width="11" style="21"/>
  </cols>
  <sheetData>
    <row r="1" spans="1:6" ht="63" x14ac:dyDescent="0.25">
      <c r="A1" s="21" t="s">
        <v>0</v>
      </c>
      <c r="C1" s="22" t="s">
        <v>126</v>
      </c>
      <c r="E1" s="21" t="s">
        <v>1</v>
      </c>
      <c r="F1" s="53" t="s">
        <v>132</v>
      </c>
    </row>
    <row r="2" spans="1:6" ht="47.25" x14ac:dyDescent="0.25">
      <c r="C2" s="48" t="s">
        <v>130</v>
      </c>
    </row>
    <row r="3" spans="1:6" ht="47.25" x14ac:dyDescent="0.25">
      <c r="C3" s="48" t="s">
        <v>131</v>
      </c>
    </row>
    <row r="4" spans="1:6" ht="47.25" x14ac:dyDescent="0.25">
      <c r="C4" s="48" t="s">
        <v>2</v>
      </c>
    </row>
    <row r="5" spans="1:6" x14ac:dyDescent="0.25">
      <c r="A5" s="22" t="s">
        <v>3</v>
      </c>
      <c r="C5" s="48"/>
    </row>
    <row r="6" spans="1:6" ht="31.5" x14ac:dyDescent="0.25">
      <c r="A6" s="21" t="s">
        <v>4</v>
      </c>
      <c r="C6" s="48" t="s">
        <v>5</v>
      </c>
    </row>
    <row r="7" spans="1:6" ht="31.5" x14ac:dyDescent="0.25">
      <c r="A7" s="21" t="s">
        <v>6</v>
      </c>
      <c r="C7" s="48" t="s">
        <v>7</v>
      </c>
    </row>
    <row r="8" spans="1:6" ht="63" x14ac:dyDescent="0.25">
      <c r="A8" s="21" t="s">
        <v>8</v>
      </c>
      <c r="C8" s="48" t="s">
        <v>9</v>
      </c>
    </row>
    <row r="9" spans="1:6" ht="63" x14ac:dyDescent="0.25">
      <c r="A9" s="21" t="s">
        <v>10</v>
      </c>
      <c r="B9" s="21" t="s">
        <v>11</v>
      </c>
      <c r="C9" s="21" t="s">
        <v>12</v>
      </c>
    </row>
    <row r="10" spans="1:6" ht="47.25" x14ac:dyDescent="0.25">
      <c r="A10" s="21" t="s">
        <v>13</v>
      </c>
      <c r="B10" s="21" t="s">
        <v>14</v>
      </c>
      <c r="C10" s="21" t="s">
        <v>15</v>
      </c>
    </row>
    <row r="13" spans="1:6" ht="31.5" x14ac:dyDescent="0.25">
      <c r="A13" s="22" t="s">
        <v>16</v>
      </c>
    </row>
    <row r="14" spans="1:6" ht="31.5" x14ac:dyDescent="0.25">
      <c r="A14" s="21" t="s">
        <v>17</v>
      </c>
      <c r="B14" s="21" t="s">
        <v>18</v>
      </c>
      <c r="C14" s="21" t="s">
        <v>19</v>
      </c>
    </row>
    <row r="15" spans="1:6" x14ac:dyDescent="0.25">
      <c r="A15" s="21" t="s">
        <v>20</v>
      </c>
      <c r="B15" s="21" t="s">
        <v>21</v>
      </c>
      <c r="C15" s="21" t="s">
        <v>22</v>
      </c>
    </row>
    <row r="16" spans="1:6" ht="47.25" x14ac:dyDescent="0.25">
      <c r="A16" s="21" t="s">
        <v>23</v>
      </c>
      <c r="B16" s="21" t="s">
        <v>24</v>
      </c>
      <c r="C16" s="21" t="s">
        <v>25</v>
      </c>
    </row>
    <row r="17" spans="1:3" x14ac:dyDescent="0.25">
      <c r="A17" s="21" t="s">
        <v>26</v>
      </c>
      <c r="B17" s="21" t="s">
        <v>24</v>
      </c>
      <c r="C17" s="21" t="s">
        <v>27</v>
      </c>
    </row>
    <row r="18" spans="1:3" x14ac:dyDescent="0.25">
      <c r="A18" s="21" t="s">
        <v>28</v>
      </c>
      <c r="B18" s="21" t="s">
        <v>24</v>
      </c>
      <c r="C18" s="21" t="s">
        <v>29</v>
      </c>
    </row>
    <row r="19" spans="1:3" ht="47.25" x14ac:dyDescent="0.25">
      <c r="A19" s="21" t="s">
        <v>30</v>
      </c>
      <c r="B19" s="21" t="s">
        <v>31</v>
      </c>
      <c r="C19" s="21" t="s">
        <v>127</v>
      </c>
    </row>
    <row r="21" spans="1:3" x14ac:dyDescent="0.25">
      <c r="A21" s="22" t="s">
        <v>32</v>
      </c>
    </row>
    <row r="22" spans="1:3" ht="94.5" x14ac:dyDescent="0.25">
      <c r="A22" s="21" t="s">
        <v>33</v>
      </c>
      <c r="C22" s="49" t="s">
        <v>34</v>
      </c>
    </row>
    <row r="23" spans="1:3" x14ac:dyDescent="0.25">
      <c r="A23" s="21" t="s">
        <v>35</v>
      </c>
      <c r="C23" s="52" t="s">
        <v>36</v>
      </c>
    </row>
    <row r="24" spans="1:3" x14ac:dyDescent="0.25">
      <c r="A24" s="21" t="s">
        <v>37</v>
      </c>
      <c r="C24" s="51" t="s">
        <v>38</v>
      </c>
    </row>
    <row r="26" spans="1:3" ht="47.25" x14ac:dyDescent="0.25">
      <c r="A26" s="22" t="s">
        <v>39</v>
      </c>
      <c r="C26" s="49" t="s">
        <v>40</v>
      </c>
    </row>
    <row r="27" spans="1:3" ht="31.5" x14ac:dyDescent="0.25">
      <c r="C27" s="21" t="s">
        <v>41</v>
      </c>
    </row>
    <row r="28" spans="1:3" ht="63" x14ac:dyDescent="0.25">
      <c r="C28" s="21" t="s">
        <v>42</v>
      </c>
    </row>
    <row r="29" spans="1:3" x14ac:dyDescent="0.25">
      <c r="C29" s="21" t="s">
        <v>43</v>
      </c>
    </row>
    <row r="30" spans="1:3" ht="47.25" x14ac:dyDescent="0.25">
      <c r="C30" s="21" t="s">
        <v>44</v>
      </c>
    </row>
    <row r="31" spans="1:3" ht="31.5" x14ac:dyDescent="0.25">
      <c r="C31" s="21" t="s">
        <v>45</v>
      </c>
    </row>
    <row r="32" spans="1:3" ht="110.25" x14ac:dyDescent="0.25">
      <c r="C32" s="21" t="s">
        <v>46</v>
      </c>
    </row>
    <row r="33" spans="1:3" ht="31.5" x14ac:dyDescent="0.25">
      <c r="C33" s="21" t="s">
        <v>47</v>
      </c>
    </row>
    <row r="34" spans="1:3" x14ac:dyDescent="0.25">
      <c r="C34" s="21" t="s">
        <v>48</v>
      </c>
    </row>
    <row r="35" spans="1:3" ht="114" customHeight="1" x14ac:dyDescent="0.25">
      <c r="A35" s="22"/>
      <c r="C35" s="21" t="s">
        <v>49</v>
      </c>
    </row>
    <row r="36" spans="1:3" ht="47.25" x14ac:dyDescent="0.25">
      <c r="C36" s="21" t="s">
        <v>50</v>
      </c>
    </row>
    <row r="37" spans="1:3" ht="189" x14ac:dyDescent="0.25">
      <c r="C37" s="21" t="s">
        <v>51</v>
      </c>
    </row>
    <row r="38" spans="1:3" ht="31.5" x14ac:dyDescent="0.25">
      <c r="C38" s="21" t="s">
        <v>52</v>
      </c>
    </row>
  </sheetData>
  <hyperlinks>
    <hyperlink ref="C24" r:id="rId1" xr:uid="{E1418E72-3B84-4A22-909F-F721E46D1612}"/>
    <hyperlink ref="C23" r:id="rId2" xr:uid="{E748B195-C505-4385-A192-EA5FEFB540E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FF423-7D24-4D6B-8FEB-3D2E97D1CE1E}">
  <dimension ref="C1:E5"/>
  <sheetViews>
    <sheetView workbookViewId="0">
      <selection activeCell="E1" sqref="E1"/>
    </sheetView>
  </sheetViews>
  <sheetFormatPr baseColWidth="10" defaultColWidth="11" defaultRowHeight="18.75" x14ac:dyDescent="0.25"/>
  <cols>
    <col min="1" max="1" width="2.25" style="34" customWidth="1"/>
    <col min="2" max="2" width="2.75" style="34" customWidth="1"/>
    <col min="3" max="3" width="26.5" style="37" customWidth="1"/>
    <col min="4" max="4" width="70.25" style="38" customWidth="1"/>
    <col min="5" max="5" width="62.125" style="34" customWidth="1"/>
    <col min="6" max="6" width="14.375" style="34" customWidth="1"/>
    <col min="7" max="16384" width="11" style="34"/>
  </cols>
  <sheetData>
    <row r="1" spans="3:5" ht="48" thickBot="1" x14ac:dyDescent="0.3">
      <c r="C1" s="35" t="s">
        <v>53</v>
      </c>
      <c r="D1" s="26"/>
      <c r="E1" s="36" t="s">
        <v>129</v>
      </c>
    </row>
    <row r="2" spans="3:5" ht="40.5" customHeight="1" x14ac:dyDescent="0.25">
      <c r="E2" s="54"/>
    </row>
    <row r="3" spans="3:5" x14ac:dyDescent="0.25">
      <c r="C3" s="39" t="s">
        <v>55</v>
      </c>
      <c r="D3" s="27"/>
    </row>
    <row r="4" spans="3:5" x14ac:dyDescent="0.25">
      <c r="C4" s="39" t="s">
        <v>6</v>
      </c>
      <c r="D4" s="27"/>
    </row>
    <row r="5" spans="3:5" x14ac:dyDescent="0.25">
      <c r="C5" s="39" t="s">
        <v>8</v>
      </c>
      <c r="D5"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FDF29-698E-42D0-9671-DDB3D19FB7A3}">
  <dimension ref="A1:F64"/>
  <sheetViews>
    <sheetView workbookViewId="0">
      <selection activeCell="D2" sqref="D2"/>
    </sheetView>
  </sheetViews>
  <sheetFormatPr baseColWidth="10" defaultColWidth="11" defaultRowHeight="18.75" x14ac:dyDescent="0.25"/>
  <cols>
    <col min="1" max="1" width="2.25" style="34" customWidth="1"/>
    <col min="2" max="2" width="2.75" style="34" customWidth="1"/>
    <col min="3" max="3" width="26.5" style="37" customWidth="1"/>
    <col min="4" max="4" width="70.25" style="38" customWidth="1"/>
    <col min="5" max="5" width="62.125" style="34" customWidth="1"/>
    <col min="6" max="6" width="14.375" style="34" customWidth="1"/>
    <col min="7" max="16384" width="11" style="34"/>
  </cols>
  <sheetData>
    <row r="1" spans="1:5" ht="48" thickBot="1" x14ac:dyDescent="0.3">
      <c r="C1" s="35" t="s">
        <v>53</v>
      </c>
      <c r="D1" s="26" t="str">
        <f>IF(VMV!D1="","introduce contenido en la hoja VMV y se pegará aquí automáticamente")</f>
        <v>introduce contenido en la hoja VMV y se pegará aquí automáticamente</v>
      </c>
      <c r="E1" s="36" t="s">
        <v>54</v>
      </c>
    </row>
    <row r="2" spans="1:5" ht="40.5" customHeight="1" x14ac:dyDescent="0.25">
      <c r="E2" s="36" t="s">
        <v>128</v>
      </c>
    </row>
    <row r="3" spans="1:5" x14ac:dyDescent="0.25">
      <c r="C3" s="39" t="s">
        <v>55</v>
      </c>
      <c r="D3" s="27" t="str">
        <f>IF(VMV!D3="","introduce contenido en la hoja VMV y se pegará aquí automáticamente")</f>
        <v>introduce contenido en la hoja VMV y se pegará aquí automáticamente</v>
      </c>
    </row>
    <row r="4" spans="1:5" x14ac:dyDescent="0.25">
      <c r="C4" s="39" t="s">
        <v>6</v>
      </c>
      <c r="D4" s="27" t="str">
        <f>IF(VMV!D4="","introduce contenido en la hoja VMV y se pegará aquí automáticamente")</f>
        <v>introduce contenido en la hoja VMV y se pegará aquí automáticamente</v>
      </c>
    </row>
    <row r="5" spans="1:5" x14ac:dyDescent="0.25">
      <c r="C5" s="39" t="s">
        <v>8</v>
      </c>
      <c r="D5" s="27" t="str">
        <f>IF(VMV!D5="","introduce contenido en la hoja VMV y se pegará aquí automáticamente")</f>
        <v>introduce contenido en la hoja VMV y se pegará aquí automáticamente</v>
      </c>
    </row>
    <row r="7" spans="1:5" x14ac:dyDescent="0.25">
      <c r="C7" s="40" t="s">
        <v>56</v>
      </c>
    </row>
    <row r="8" spans="1:5" x14ac:dyDescent="0.25">
      <c r="A8" s="34" t="s">
        <v>57</v>
      </c>
      <c r="C8" s="41" t="str">
        <f>"Objetivo Aspiracional "&amp;A8</f>
        <v>Objetivo Aspiracional A</v>
      </c>
      <c r="D8" s="28"/>
    </row>
    <row r="9" spans="1:5" x14ac:dyDescent="0.25">
      <c r="A9" s="34" t="s">
        <v>58</v>
      </c>
      <c r="C9" s="41" t="str">
        <f t="shared" ref="C9:C13" si="0">"Objetivo Aspiracional "&amp;A9</f>
        <v>Objetivo Aspiracional B</v>
      </c>
      <c r="D9" s="28"/>
    </row>
    <row r="10" spans="1:5" x14ac:dyDescent="0.25">
      <c r="A10" s="34" t="s">
        <v>59</v>
      </c>
      <c r="C10" s="41" t="str">
        <f t="shared" si="0"/>
        <v>Objetivo Aspiracional C</v>
      </c>
      <c r="D10" s="28"/>
    </row>
    <row r="11" spans="1:5" x14ac:dyDescent="0.25">
      <c r="A11" s="34" t="s">
        <v>60</v>
      </c>
      <c r="C11" s="41" t="str">
        <f>"Objetivo Aspiracional "&amp;A17</f>
        <v>Objetivo Aspiracional 1</v>
      </c>
      <c r="D11" s="28"/>
    </row>
    <row r="12" spans="1:5" x14ac:dyDescent="0.25">
      <c r="A12" s="34" t="s">
        <v>61</v>
      </c>
      <c r="C12" s="41" t="str">
        <f t="shared" si="0"/>
        <v>Objetivo Aspiracional E</v>
      </c>
      <c r="D12" s="28"/>
    </row>
    <row r="13" spans="1:5" x14ac:dyDescent="0.25">
      <c r="A13" s="34" t="s">
        <v>62</v>
      </c>
      <c r="C13" s="41" t="str">
        <f t="shared" si="0"/>
        <v>Objetivo Aspiracional F</v>
      </c>
      <c r="D13" s="28"/>
    </row>
    <row r="16" spans="1:5" ht="18" x14ac:dyDescent="0.25">
      <c r="C16" s="42" t="s">
        <v>63</v>
      </c>
      <c r="D16" s="50" t="s">
        <v>64</v>
      </c>
    </row>
    <row r="17" spans="1:6" ht="31.5" x14ac:dyDescent="0.25">
      <c r="A17" s="34">
        <v>1</v>
      </c>
      <c r="C17" s="43" t="str">
        <f>"Objetivo Asignado "&amp;A17</f>
        <v>Objetivo Asignado 1</v>
      </c>
      <c r="D17" s="29"/>
      <c r="E17" s="44" t="s">
        <v>31</v>
      </c>
      <c r="F17" s="45" t="s">
        <v>65</v>
      </c>
    </row>
    <row r="18" spans="1:6" x14ac:dyDescent="0.25">
      <c r="A18" s="34">
        <f>A17</f>
        <v>1</v>
      </c>
      <c r="B18" s="34">
        <f>B17+1</f>
        <v>1</v>
      </c>
      <c r="C18" s="41" t="str">
        <f>"Resultado Clave "&amp;A18&amp;"."&amp;B18</f>
        <v>Resultado Clave 1.1</v>
      </c>
      <c r="D18" s="30"/>
      <c r="E18" s="31"/>
      <c r="F18" s="32"/>
    </row>
    <row r="19" spans="1:6" x14ac:dyDescent="0.25">
      <c r="A19" s="34">
        <f t="shared" ref="A19:A22" si="1">A18</f>
        <v>1</v>
      </c>
      <c r="B19" s="34">
        <f t="shared" ref="B19:B22" si="2">B18+1</f>
        <v>2</v>
      </c>
      <c r="C19" s="41" t="str">
        <f t="shared" ref="C19:C22" si="3">"Resultado Clave "&amp;A19&amp;"."&amp;B19</f>
        <v>Resultado Clave 1.2</v>
      </c>
      <c r="D19" s="30"/>
      <c r="E19" s="31"/>
      <c r="F19" s="32"/>
    </row>
    <row r="20" spans="1:6" x14ac:dyDescent="0.25">
      <c r="A20" s="34">
        <f t="shared" si="1"/>
        <v>1</v>
      </c>
      <c r="B20" s="34">
        <f t="shared" si="2"/>
        <v>3</v>
      </c>
      <c r="C20" s="41" t="str">
        <f t="shared" si="3"/>
        <v>Resultado Clave 1.3</v>
      </c>
      <c r="D20" s="30"/>
      <c r="E20" s="31"/>
      <c r="F20" s="32"/>
    </row>
    <row r="21" spans="1:6" x14ac:dyDescent="0.25">
      <c r="A21" s="34">
        <f t="shared" si="1"/>
        <v>1</v>
      </c>
      <c r="B21" s="34">
        <f t="shared" si="2"/>
        <v>4</v>
      </c>
      <c r="C21" s="41" t="str">
        <f t="shared" si="3"/>
        <v>Resultado Clave 1.4</v>
      </c>
      <c r="D21" s="30"/>
      <c r="E21" s="33"/>
      <c r="F21" s="32"/>
    </row>
    <row r="22" spans="1:6" x14ac:dyDescent="0.25">
      <c r="A22" s="34">
        <f t="shared" si="1"/>
        <v>1</v>
      </c>
      <c r="B22" s="34">
        <f t="shared" si="2"/>
        <v>5</v>
      </c>
      <c r="C22" s="41" t="str">
        <f t="shared" si="3"/>
        <v>Resultado Clave 1.5</v>
      </c>
      <c r="D22" s="30"/>
      <c r="E22" s="33"/>
      <c r="F22" s="32"/>
    </row>
    <row r="23" spans="1:6" x14ac:dyDescent="0.25">
      <c r="D23" s="46"/>
    </row>
    <row r="24" spans="1:6" ht="31.5" x14ac:dyDescent="0.25">
      <c r="A24" s="34">
        <f>A17+1</f>
        <v>2</v>
      </c>
      <c r="C24" s="43" t="str">
        <f>"Objetivo Asignado "&amp;A24</f>
        <v>Objetivo Asignado 2</v>
      </c>
      <c r="D24" s="29"/>
      <c r="E24" s="44" t="s">
        <v>31</v>
      </c>
      <c r="F24" s="45" t="s">
        <v>65</v>
      </c>
    </row>
    <row r="25" spans="1:6" x14ac:dyDescent="0.25">
      <c r="A25" s="34">
        <f>A24</f>
        <v>2</v>
      </c>
      <c r="B25" s="34">
        <f>B24+1</f>
        <v>1</v>
      </c>
      <c r="C25" s="41" t="str">
        <f>"Resultado Clave "&amp;A25&amp;"."&amp;B25</f>
        <v>Resultado Clave 2.1</v>
      </c>
      <c r="D25" s="30"/>
      <c r="E25" s="31"/>
      <c r="F25" s="32"/>
    </row>
    <row r="26" spans="1:6" x14ac:dyDescent="0.25">
      <c r="A26" s="34">
        <f t="shared" ref="A26:A29" si="4">A25</f>
        <v>2</v>
      </c>
      <c r="B26" s="34">
        <f t="shared" ref="B26:B29" si="5">B25+1</f>
        <v>2</v>
      </c>
      <c r="C26" s="41" t="str">
        <f t="shared" ref="C26:C29" si="6">"Resultado Clave "&amp;A26&amp;"."&amp;B26</f>
        <v>Resultado Clave 2.2</v>
      </c>
      <c r="D26" s="30"/>
      <c r="E26" s="31"/>
      <c r="F26" s="32"/>
    </row>
    <row r="27" spans="1:6" x14ac:dyDescent="0.25">
      <c r="A27" s="34">
        <f t="shared" si="4"/>
        <v>2</v>
      </c>
      <c r="B27" s="34">
        <f t="shared" si="5"/>
        <v>3</v>
      </c>
      <c r="C27" s="41" t="str">
        <f t="shared" si="6"/>
        <v>Resultado Clave 2.3</v>
      </c>
      <c r="D27" s="30"/>
      <c r="E27" s="31"/>
      <c r="F27" s="32"/>
    </row>
    <row r="28" spans="1:6" x14ac:dyDescent="0.25">
      <c r="A28" s="34">
        <f t="shared" si="4"/>
        <v>2</v>
      </c>
      <c r="B28" s="34">
        <f t="shared" si="5"/>
        <v>4</v>
      </c>
      <c r="C28" s="41" t="str">
        <f t="shared" si="6"/>
        <v>Resultado Clave 2.4</v>
      </c>
      <c r="D28" s="30"/>
      <c r="E28" s="33"/>
      <c r="F28" s="32"/>
    </row>
    <row r="29" spans="1:6" x14ac:dyDescent="0.25">
      <c r="A29" s="34">
        <f t="shared" si="4"/>
        <v>2</v>
      </c>
      <c r="B29" s="34">
        <f t="shared" si="5"/>
        <v>5</v>
      </c>
      <c r="C29" s="41" t="str">
        <f t="shared" si="6"/>
        <v>Resultado Clave 2.5</v>
      </c>
      <c r="D29" s="30"/>
      <c r="E29" s="33"/>
      <c r="F29" s="32"/>
    </row>
    <row r="30" spans="1:6" x14ac:dyDescent="0.25">
      <c r="D30" s="46"/>
    </row>
    <row r="31" spans="1:6" ht="31.5" x14ac:dyDescent="0.25">
      <c r="A31" s="34">
        <f>A24+1</f>
        <v>3</v>
      </c>
      <c r="C31" s="43" t="str">
        <f>"Objetivo Asignado "&amp;A31</f>
        <v>Objetivo Asignado 3</v>
      </c>
      <c r="D31" s="29"/>
      <c r="E31" s="44" t="s">
        <v>31</v>
      </c>
      <c r="F31" s="45" t="s">
        <v>65</v>
      </c>
    </row>
    <row r="32" spans="1:6" x14ac:dyDescent="0.25">
      <c r="A32" s="34">
        <f>A31</f>
        <v>3</v>
      </c>
      <c r="B32" s="34">
        <f>B31+1</f>
        <v>1</v>
      </c>
      <c r="C32" s="41" t="str">
        <f>"Resultado Clave "&amp;A32&amp;"."&amp;B32</f>
        <v>Resultado Clave 3.1</v>
      </c>
      <c r="D32" s="30"/>
      <c r="E32" s="31"/>
      <c r="F32" s="32"/>
    </row>
    <row r="33" spans="1:6" x14ac:dyDescent="0.25">
      <c r="A33" s="34">
        <f t="shared" ref="A33:A36" si="7">A32</f>
        <v>3</v>
      </c>
      <c r="B33" s="34">
        <f t="shared" ref="B33:B36" si="8">B32+1</f>
        <v>2</v>
      </c>
      <c r="C33" s="41" t="str">
        <f t="shared" ref="C33:C36" si="9">"Resultado Clave "&amp;A33&amp;"."&amp;B33</f>
        <v>Resultado Clave 3.2</v>
      </c>
      <c r="D33" s="30"/>
      <c r="E33" s="31"/>
      <c r="F33" s="32"/>
    </row>
    <row r="34" spans="1:6" x14ac:dyDescent="0.25">
      <c r="A34" s="34">
        <f t="shared" si="7"/>
        <v>3</v>
      </c>
      <c r="B34" s="34">
        <f t="shared" si="8"/>
        <v>3</v>
      </c>
      <c r="C34" s="41" t="str">
        <f t="shared" si="9"/>
        <v>Resultado Clave 3.3</v>
      </c>
      <c r="D34" s="30"/>
      <c r="E34" s="31"/>
      <c r="F34" s="32"/>
    </row>
    <row r="35" spans="1:6" x14ac:dyDescent="0.25">
      <c r="A35" s="34">
        <f t="shared" si="7"/>
        <v>3</v>
      </c>
      <c r="B35" s="34">
        <f t="shared" si="8"/>
        <v>4</v>
      </c>
      <c r="C35" s="41" t="str">
        <f t="shared" si="9"/>
        <v>Resultado Clave 3.4</v>
      </c>
      <c r="D35" s="30"/>
      <c r="E35" s="31"/>
      <c r="F35" s="32"/>
    </row>
    <row r="36" spans="1:6" x14ac:dyDescent="0.25">
      <c r="A36" s="34">
        <f t="shared" si="7"/>
        <v>3</v>
      </c>
      <c r="B36" s="34">
        <f t="shared" si="8"/>
        <v>5</v>
      </c>
      <c r="C36" s="41" t="str">
        <f t="shared" si="9"/>
        <v>Resultado Clave 3.5</v>
      </c>
      <c r="D36" s="30"/>
      <c r="E36" s="33"/>
      <c r="F36" s="32"/>
    </row>
    <row r="37" spans="1:6" x14ac:dyDescent="0.25">
      <c r="C37" s="47"/>
    </row>
    <row r="38" spans="1:6" ht="31.5" x14ac:dyDescent="0.25">
      <c r="A38" s="34">
        <f>A31+1</f>
        <v>4</v>
      </c>
      <c r="C38" s="43" t="str">
        <f>"Objetivo Asignado "&amp;A38</f>
        <v>Objetivo Asignado 4</v>
      </c>
      <c r="D38" s="29"/>
      <c r="E38" s="44" t="s">
        <v>31</v>
      </c>
      <c r="F38" s="45" t="s">
        <v>65</v>
      </c>
    </row>
    <row r="39" spans="1:6" x14ac:dyDescent="0.25">
      <c r="A39" s="34">
        <f>A38</f>
        <v>4</v>
      </c>
      <c r="B39" s="34">
        <f>B38+1</f>
        <v>1</v>
      </c>
      <c r="C39" s="41" t="str">
        <f>"Resultado Clave "&amp;A39&amp;"."&amp;B39</f>
        <v>Resultado Clave 4.1</v>
      </c>
      <c r="D39" s="30"/>
      <c r="E39" s="31"/>
      <c r="F39" s="32"/>
    </row>
    <row r="40" spans="1:6" x14ac:dyDescent="0.25">
      <c r="A40" s="34">
        <f t="shared" ref="A40:A43" si="10">A39</f>
        <v>4</v>
      </c>
      <c r="B40" s="34">
        <f t="shared" ref="B40:B43" si="11">B39+1</f>
        <v>2</v>
      </c>
      <c r="C40" s="41" t="str">
        <f t="shared" ref="C40:C43" si="12">"Resultado Clave "&amp;A40&amp;"."&amp;B40</f>
        <v>Resultado Clave 4.2</v>
      </c>
      <c r="D40" s="30"/>
      <c r="E40" s="31"/>
      <c r="F40" s="32"/>
    </row>
    <row r="41" spans="1:6" x14ac:dyDescent="0.25">
      <c r="A41" s="34">
        <f t="shared" si="10"/>
        <v>4</v>
      </c>
      <c r="B41" s="34">
        <f t="shared" si="11"/>
        <v>3</v>
      </c>
      <c r="C41" s="41" t="str">
        <f t="shared" si="12"/>
        <v>Resultado Clave 4.3</v>
      </c>
      <c r="D41" s="30"/>
      <c r="E41" s="31"/>
      <c r="F41" s="32"/>
    </row>
    <row r="42" spans="1:6" x14ac:dyDescent="0.25">
      <c r="A42" s="34">
        <f t="shared" si="10"/>
        <v>4</v>
      </c>
      <c r="B42" s="34">
        <f t="shared" si="11"/>
        <v>4</v>
      </c>
      <c r="C42" s="41" t="str">
        <f t="shared" si="12"/>
        <v>Resultado Clave 4.4</v>
      </c>
      <c r="D42" s="30"/>
      <c r="E42" s="31"/>
      <c r="F42" s="32"/>
    </row>
    <row r="43" spans="1:6" x14ac:dyDescent="0.25">
      <c r="A43" s="34">
        <f t="shared" si="10"/>
        <v>4</v>
      </c>
      <c r="B43" s="34">
        <f t="shared" si="11"/>
        <v>5</v>
      </c>
      <c r="C43" s="41" t="str">
        <f t="shared" si="12"/>
        <v>Resultado Clave 4.5</v>
      </c>
      <c r="D43" s="30"/>
      <c r="E43" s="33"/>
      <c r="F43" s="32"/>
    </row>
    <row r="45" spans="1:6" ht="31.5" x14ac:dyDescent="0.25">
      <c r="A45" s="34">
        <f>A38+1</f>
        <v>5</v>
      </c>
      <c r="C45" s="43" t="str">
        <f>"Objetivo Asignado "&amp;A45</f>
        <v>Objetivo Asignado 5</v>
      </c>
      <c r="D45" s="29"/>
      <c r="E45" s="44" t="s">
        <v>31</v>
      </c>
      <c r="F45" s="45" t="s">
        <v>65</v>
      </c>
    </row>
    <row r="46" spans="1:6" x14ac:dyDescent="0.25">
      <c r="A46" s="34">
        <f>A45</f>
        <v>5</v>
      </c>
      <c r="B46" s="34">
        <f>B45+1</f>
        <v>1</v>
      </c>
      <c r="C46" s="41" t="str">
        <f>"Resultado Clave "&amp;A46&amp;"."&amp;B46</f>
        <v>Resultado Clave 5.1</v>
      </c>
      <c r="D46" s="30"/>
      <c r="E46" s="31"/>
      <c r="F46" s="32"/>
    </row>
    <row r="47" spans="1:6" x14ac:dyDescent="0.25">
      <c r="A47" s="34">
        <f t="shared" ref="A47:A50" si="13">A46</f>
        <v>5</v>
      </c>
      <c r="B47" s="34">
        <f t="shared" ref="B47:B50" si="14">B46+1</f>
        <v>2</v>
      </c>
      <c r="C47" s="41" t="str">
        <f t="shared" ref="C47:C50" si="15">"Resultado Clave "&amp;A47&amp;"."&amp;B47</f>
        <v>Resultado Clave 5.2</v>
      </c>
      <c r="D47" s="30"/>
      <c r="E47" s="31"/>
      <c r="F47" s="32"/>
    </row>
    <row r="48" spans="1:6" x14ac:dyDescent="0.25">
      <c r="A48" s="34">
        <f t="shared" si="13"/>
        <v>5</v>
      </c>
      <c r="B48" s="34">
        <f t="shared" si="14"/>
        <v>3</v>
      </c>
      <c r="C48" s="41" t="str">
        <f t="shared" si="15"/>
        <v>Resultado Clave 5.3</v>
      </c>
      <c r="D48" s="30"/>
      <c r="E48" s="31"/>
      <c r="F48" s="32"/>
    </row>
    <row r="49" spans="1:6" x14ac:dyDescent="0.25">
      <c r="A49" s="34">
        <f t="shared" si="13"/>
        <v>5</v>
      </c>
      <c r="B49" s="34">
        <f t="shared" si="14"/>
        <v>4</v>
      </c>
      <c r="C49" s="41" t="str">
        <f t="shared" si="15"/>
        <v>Resultado Clave 5.4</v>
      </c>
      <c r="D49" s="30"/>
      <c r="E49" s="31"/>
      <c r="F49" s="32"/>
    </row>
    <row r="50" spans="1:6" x14ac:dyDescent="0.25">
      <c r="A50" s="34">
        <f t="shared" si="13"/>
        <v>5</v>
      </c>
      <c r="B50" s="34">
        <f t="shared" si="14"/>
        <v>5</v>
      </c>
      <c r="C50" s="41" t="str">
        <f t="shared" si="15"/>
        <v>Resultado Clave 5.5</v>
      </c>
      <c r="D50" s="30"/>
      <c r="E50" s="33"/>
      <c r="F50" s="32"/>
    </row>
    <row r="52" spans="1:6" ht="31.5" x14ac:dyDescent="0.25">
      <c r="A52" s="34">
        <f>A45+1</f>
        <v>6</v>
      </c>
      <c r="C52" s="43" t="str">
        <f>"Objetivo Asignado "&amp;A52</f>
        <v>Objetivo Asignado 6</v>
      </c>
      <c r="D52" s="29"/>
      <c r="E52" s="44" t="s">
        <v>31</v>
      </c>
      <c r="F52" s="45" t="s">
        <v>65</v>
      </c>
    </row>
    <row r="53" spans="1:6" x14ac:dyDescent="0.25">
      <c r="A53" s="34">
        <f>A52</f>
        <v>6</v>
      </c>
      <c r="B53" s="34">
        <f>B52+1</f>
        <v>1</v>
      </c>
      <c r="C53" s="41" t="str">
        <f>"Resultado Clave "&amp;A53&amp;"."&amp;B53</f>
        <v>Resultado Clave 6.1</v>
      </c>
      <c r="D53" s="30"/>
      <c r="E53" s="31"/>
      <c r="F53" s="32"/>
    </row>
    <row r="54" spans="1:6" x14ac:dyDescent="0.25">
      <c r="A54" s="34">
        <f t="shared" ref="A54:A57" si="16">A53</f>
        <v>6</v>
      </c>
      <c r="B54" s="34">
        <f t="shared" ref="B54:B57" si="17">B53+1</f>
        <v>2</v>
      </c>
      <c r="C54" s="41" t="str">
        <f t="shared" ref="C54:C57" si="18">"Resultado Clave "&amp;A54&amp;"."&amp;B54</f>
        <v>Resultado Clave 6.2</v>
      </c>
      <c r="D54" s="30"/>
      <c r="E54" s="31"/>
      <c r="F54" s="32"/>
    </row>
    <row r="55" spans="1:6" x14ac:dyDescent="0.25">
      <c r="A55" s="34">
        <f t="shared" si="16"/>
        <v>6</v>
      </c>
      <c r="B55" s="34">
        <f t="shared" si="17"/>
        <v>3</v>
      </c>
      <c r="C55" s="41" t="str">
        <f t="shared" si="18"/>
        <v>Resultado Clave 6.3</v>
      </c>
      <c r="D55" s="30"/>
      <c r="E55" s="31"/>
      <c r="F55" s="32"/>
    </row>
    <row r="56" spans="1:6" x14ac:dyDescent="0.25">
      <c r="A56" s="34">
        <f t="shared" si="16"/>
        <v>6</v>
      </c>
      <c r="B56" s="34">
        <f t="shared" si="17"/>
        <v>4</v>
      </c>
      <c r="C56" s="41" t="str">
        <f t="shared" si="18"/>
        <v>Resultado Clave 6.4</v>
      </c>
      <c r="D56" s="30"/>
      <c r="E56" s="31"/>
      <c r="F56" s="32"/>
    </row>
    <row r="57" spans="1:6" x14ac:dyDescent="0.25">
      <c r="A57" s="34">
        <f t="shared" si="16"/>
        <v>6</v>
      </c>
      <c r="B57" s="34">
        <f t="shared" si="17"/>
        <v>5</v>
      </c>
      <c r="C57" s="41" t="str">
        <f t="shared" si="18"/>
        <v>Resultado Clave 6.5</v>
      </c>
      <c r="D57" s="30"/>
      <c r="E57" s="33"/>
      <c r="F57" s="32"/>
    </row>
    <row r="59" spans="1:6" ht="31.5" x14ac:dyDescent="0.25">
      <c r="A59" s="34">
        <f>A52+1</f>
        <v>7</v>
      </c>
      <c r="C59" s="43" t="str">
        <f>"Objetivo Asignado "&amp;A59</f>
        <v>Objetivo Asignado 7</v>
      </c>
      <c r="D59" s="29"/>
      <c r="E59" s="44" t="s">
        <v>31</v>
      </c>
      <c r="F59" s="45" t="s">
        <v>65</v>
      </c>
    </row>
    <row r="60" spans="1:6" x14ac:dyDescent="0.25">
      <c r="A60" s="34">
        <f>A59</f>
        <v>7</v>
      </c>
      <c r="B60" s="34">
        <f>B59+1</f>
        <v>1</v>
      </c>
      <c r="C60" s="41" t="str">
        <f>"Resultado Clave "&amp;A60&amp;"."&amp;B60</f>
        <v>Resultado Clave 7.1</v>
      </c>
      <c r="D60" s="30"/>
      <c r="E60" s="31"/>
      <c r="F60" s="32"/>
    </row>
    <row r="61" spans="1:6" x14ac:dyDescent="0.25">
      <c r="A61" s="34">
        <f t="shared" ref="A61:A64" si="19">A60</f>
        <v>7</v>
      </c>
      <c r="B61" s="34">
        <f t="shared" ref="B61:B64" si="20">B60+1</f>
        <v>2</v>
      </c>
      <c r="C61" s="41" t="str">
        <f t="shared" ref="C61:C64" si="21">"Resultado Clave "&amp;A61&amp;"."&amp;B61</f>
        <v>Resultado Clave 7.2</v>
      </c>
      <c r="D61" s="30"/>
      <c r="E61" s="31"/>
      <c r="F61" s="32"/>
    </row>
    <row r="62" spans="1:6" x14ac:dyDescent="0.25">
      <c r="A62" s="34">
        <f t="shared" si="19"/>
        <v>7</v>
      </c>
      <c r="B62" s="34">
        <f t="shared" si="20"/>
        <v>3</v>
      </c>
      <c r="C62" s="41" t="str">
        <f t="shared" si="21"/>
        <v>Resultado Clave 7.3</v>
      </c>
      <c r="D62" s="30"/>
      <c r="E62" s="31"/>
      <c r="F62" s="32"/>
    </row>
    <row r="63" spans="1:6" x14ac:dyDescent="0.25">
      <c r="A63" s="34">
        <f t="shared" si="19"/>
        <v>7</v>
      </c>
      <c r="B63" s="34">
        <f t="shared" si="20"/>
        <v>4</v>
      </c>
      <c r="C63" s="41" t="str">
        <f t="shared" si="21"/>
        <v>Resultado Clave 7.4</v>
      </c>
      <c r="D63" s="30"/>
      <c r="E63" s="31"/>
      <c r="F63" s="32"/>
    </row>
    <row r="64" spans="1:6" x14ac:dyDescent="0.25">
      <c r="A64" s="34">
        <f t="shared" si="19"/>
        <v>7</v>
      </c>
      <c r="B64" s="34">
        <f t="shared" si="20"/>
        <v>5</v>
      </c>
      <c r="C64" s="41" t="str">
        <f t="shared" si="21"/>
        <v>Resultado Clave 7.5</v>
      </c>
      <c r="D64" s="30"/>
      <c r="E64" s="33"/>
      <c r="F64" s="32"/>
    </row>
  </sheetData>
  <sheetProtection formatCells="0" formatColumns="0" formatRows="0" insertHyperlinks="0"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zoomScale="70" zoomScaleNormal="70" workbookViewId="0">
      <selection activeCell="B23" sqref="B23"/>
    </sheetView>
  </sheetViews>
  <sheetFormatPr baseColWidth="10" defaultColWidth="11" defaultRowHeight="18.75" x14ac:dyDescent="0.25"/>
  <cols>
    <col min="1" max="1" width="26.5" style="4" customWidth="1"/>
    <col min="2" max="2" width="64.25" style="5" customWidth="1"/>
    <col min="3" max="3" width="62.125" style="3" customWidth="1"/>
    <col min="4" max="16384" width="11" style="3"/>
  </cols>
  <sheetData>
    <row r="1" spans="1:3" ht="38.25" thickBot="1" x14ac:dyDescent="0.3">
      <c r="A1" s="1" t="s">
        <v>53</v>
      </c>
      <c r="B1" s="2" t="s">
        <v>66</v>
      </c>
    </row>
    <row r="2" spans="1:3" ht="18.75" customHeight="1" x14ac:dyDescent="0.25">
      <c r="C2" s="5"/>
    </row>
    <row r="3" spans="1:3" ht="37.5" x14ac:dyDescent="0.25">
      <c r="A3" s="6" t="s">
        <v>55</v>
      </c>
      <c r="B3" s="20" t="s">
        <v>67</v>
      </c>
    </row>
    <row r="4" spans="1:3" ht="75" x14ac:dyDescent="0.25">
      <c r="A4" s="6" t="s">
        <v>6</v>
      </c>
      <c r="B4" s="20" t="s">
        <v>68</v>
      </c>
    </row>
    <row r="5" spans="1:3" x14ac:dyDescent="0.25">
      <c r="A5" s="6" t="s">
        <v>8</v>
      </c>
      <c r="B5" s="20" t="s">
        <v>69</v>
      </c>
    </row>
    <row r="7" spans="1:3" x14ac:dyDescent="0.25">
      <c r="A7" s="7" t="s">
        <v>56</v>
      </c>
    </row>
    <row r="8" spans="1:3" ht="36" x14ac:dyDescent="0.25">
      <c r="A8" s="8" t="s">
        <v>70</v>
      </c>
      <c r="B8" s="9" t="s">
        <v>71</v>
      </c>
    </row>
    <row r="9" spans="1:3" ht="54" x14ac:dyDescent="0.25">
      <c r="A9" s="8" t="s">
        <v>72</v>
      </c>
      <c r="B9" s="9" t="s">
        <v>73</v>
      </c>
    </row>
    <row r="10" spans="1:3" ht="36" x14ac:dyDescent="0.25">
      <c r="A10" s="8" t="s">
        <v>74</v>
      </c>
      <c r="B10" s="9" t="s">
        <v>75</v>
      </c>
    </row>
    <row r="11" spans="1:3" ht="54" x14ac:dyDescent="0.25">
      <c r="A11" s="8" t="s">
        <v>76</v>
      </c>
      <c r="B11" s="9" t="s">
        <v>77</v>
      </c>
    </row>
    <row r="14" spans="1:3" ht="18" x14ac:dyDescent="0.25">
      <c r="A14" s="10" t="s">
        <v>63</v>
      </c>
      <c r="B14" s="10" t="s">
        <v>64</v>
      </c>
    </row>
    <row r="15" spans="1:3" ht="36" x14ac:dyDescent="0.25">
      <c r="A15" s="11" t="s">
        <v>78</v>
      </c>
      <c r="B15" s="12" t="s">
        <v>79</v>
      </c>
      <c r="C15" s="13" t="s">
        <v>31</v>
      </c>
    </row>
    <row r="16" spans="1:3" ht="37.5" x14ac:dyDescent="0.25">
      <c r="A16" s="8" t="s">
        <v>80</v>
      </c>
      <c r="B16" s="14" t="s">
        <v>81</v>
      </c>
      <c r="C16" s="15" t="s">
        <v>82</v>
      </c>
    </row>
    <row r="17" spans="1:3" ht="37.5" x14ac:dyDescent="0.25">
      <c r="A17" s="8" t="s">
        <v>83</v>
      </c>
      <c r="B17" s="14" t="s">
        <v>84</v>
      </c>
      <c r="C17" s="15" t="s">
        <v>85</v>
      </c>
    </row>
    <row r="18" spans="1:3" ht="37.5" x14ac:dyDescent="0.25">
      <c r="A18" s="8" t="s">
        <v>86</v>
      </c>
      <c r="B18" s="14" t="s">
        <v>87</v>
      </c>
      <c r="C18" s="16" t="s">
        <v>88</v>
      </c>
    </row>
    <row r="19" spans="1:3" x14ac:dyDescent="0.25">
      <c r="B19" s="17"/>
    </row>
    <row r="20" spans="1:3" ht="36" x14ac:dyDescent="0.25">
      <c r="A20" s="11" t="s">
        <v>89</v>
      </c>
      <c r="B20" s="12" t="s">
        <v>90</v>
      </c>
      <c r="C20" s="13" t="s">
        <v>31</v>
      </c>
    </row>
    <row r="21" spans="1:3" ht="37.5" x14ac:dyDescent="0.25">
      <c r="A21" s="8" t="s">
        <v>91</v>
      </c>
      <c r="B21" s="14" t="s">
        <v>92</v>
      </c>
      <c r="C21" s="15" t="s">
        <v>93</v>
      </c>
    </row>
    <row r="22" spans="1:3" ht="56.25" x14ac:dyDescent="0.25">
      <c r="A22" s="8" t="s">
        <v>94</v>
      </c>
      <c r="B22" s="14" t="s">
        <v>95</v>
      </c>
      <c r="C22" s="15" t="s">
        <v>96</v>
      </c>
    </row>
    <row r="23" spans="1:3" ht="37.5" x14ac:dyDescent="0.25">
      <c r="A23" s="8" t="s">
        <v>97</v>
      </c>
      <c r="B23" s="14" t="s">
        <v>98</v>
      </c>
      <c r="C23" s="15" t="s">
        <v>99</v>
      </c>
    </row>
    <row r="24" spans="1:3" x14ac:dyDescent="0.25">
      <c r="B24" s="17"/>
    </row>
    <row r="25" spans="1:3" ht="36" x14ac:dyDescent="0.25">
      <c r="A25" s="11" t="s">
        <v>100</v>
      </c>
      <c r="B25" s="12" t="s">
        <v>101</v>
      </c>
      <c r="C25" s="13" t="s">
        <v>31</v>
      </c>
    </row>
    <row r="26" spans="1:3" ht="37.5" x14ac:dyDescent="0.25">
      <c r="A26" s="18" t="s">
        <v>102</v>
      </c>
      <c r="B26" s="14" t="s">
        <v>103</v>
      </c>
      <c r="C26" s="15" t="s">
        <v>104</v>
      </c>
    </row>
    <row r="27" spans="1:3" x14ac:dyDescent="0.25">
      <c r="A27" s="18" t="s">
        <v>105</v>
      </c>
      <c r="B27" s="14" t="s">
        <v>106</v>
      </c>
      <c r="C27" s="15" t="s">
        <v>107</v>
      </c>
    </row>
    <row r="28" spans="1:3" ht="37.5" x14ac:dyDescent="0.25">
      <c r="A28" s="18" t="s">
        <v>108</v>
      </c>
      <c r="B28" s="14" t="s">
        <v>109</v>
      </c>
      <c r="C28" s="15" t="s">
        <v>110</v>
      </c>
    </row>
    <row r="29" spans="1:3" ht="37.5" x14ac:dyDescent="0.25">
      <c r="A29" s="18" t="s">
        <v>111</v>
      </c>
      <c r="B29" s="14" t="s">
        <v>112</v>
      </c>
      <c r="C29" s="15" t="s">
        <v>113</v>
      </c>
    </row>
    <row r="30" spans="1:3" x14ac:dyDescent="0.25">
      <c r="A30" s="19"/>
    </row>
    <row r="31" spans="1:3" x14ac:dyDescent="0.25">
      <c r="A31" s="19"/>
    </row>
    <row r="32" spans="1:3" x14ac:dyDescent="0.25">
      <c r="B32" s="5" t="s">
        <v>114</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FF5A-EDA8-4588-A1A8-E6C863090131}">
  <dimension ref="A1:F64"/>
  <sheetViews>
    <sheetView workbookViewId="0">
      <selection activeCell="D5" sqref="D5"/>
    </sheetView>
  </sheetViews>
  <sheetFormatPr baseColWidth="10" defaultColWidth="11" defaultRowHeight="18.75" x14ac:dyDescent="0.25"/>
  <cols>
    <col min="1" max="1" width="2.5" style="3" customWidth="1"/>
    <col min="2" max="2" width="2.75" style="3" customWidth="1"/>
    <col min="3" max="3" width="26.5" style="4" customWidth="1"/>
    <col min="4" max="4" width="70.25" style="5" customWidth="1"/>
    <col min="5" max="5" width="62.125" style="3" customWidth="1"/>
    <col min="6" max="6" width="14.375" style="3" customWidth="1"/>
    <col min="7" max="16384" width="11" style="3"/>
  </cols>
  <sheetData>
    <row r="1" spans="1:5" ht="48" thickBot="1" x14ac:dyDescent="0.3">
      <c r="C1" s="1" t="s">
        <v>53</v>
      </c>
      <c r="D1" s="2" t="s">
        <v>66</v>
      </c>
      <c r="E1" s="23" t="s">
        <v>54</v>
      </c>
    </row>
    <row r="2" spans="1:5" ht="18.75" customHeight="1" x14ac:dyDescent="0.25">
      <c r="E2" s="5"/>
    </row>
    <row r="3" spans="1:5" ht="37.5" x14ac:dyDescent="0.25">
      <c r="C3" s="6" t="s">
        <v>55</v>
      </c>
      <c r="D3" s="20" t="s">
        <v>67</v>
      </c>
    </row>
    <row r="4" spans="1:5" ht="75" x14ac:dyDescent="0.25">
      <c r="C4" s="6" t="s">
        <v>6</v>
      </c>
      <c r="D4" s="20" t="s">
        <v>68</v>
      </c>
    </row>
    <row r="5" spans="1:5" x14ac:dyDescent="0.25">
      <c r="C5" s="6" t="s">
        <v>8</v>
      </c>
      <c r="D5" s="20" t="s">
        <v>69</v>
      </c>
    </row>
    <row r="7" spans="1:5" x14ac:dyDescent="0.25">
      <c r="C7" s="7" t="s">
        <v>56</v>
      </c>
    </row>
    <row r="8" spans="1:5" ht="36" x14ac:dyDescent="0.25">
      <c r="A8" s="3" t="s">
        <v>57</v>
      </c>
      <c r="C8" s="8" t="str">
        <f>"Objetivo Aspiracional "&amp;A8</f>
        <v>Objetivo Aspiracional A</v>
      </c>
      <c r="D8" s="9" t="s">
        <v>115</v>
      </c>
    </row>
    <row r="9" spans="1:5" ht="54" x14ac:dyDescent="0.25">
      <c r="A9" s="3" t="s">
        <v>58</v>
      </c>
      <c r="C9" s="8" t="str">
        <f t="shared" ref="C9:C13" si="0">"Objetivo Aspiracional "&amp;A9</f>
        <v>Objetivo Aspiracional B</v>
      </c>
      <c r="D9" s="9" t="s">
        <v>73</v>
      </c>
    </row>
    <row r="10" spans="1:5" ht="36" x14ac:dyDescent="0.25">
      <c r="A10" s="3" t="s">
        <v>59</v>
      </c>
      <c r="C10" s="8" t="str">
        <f t="shared" si="0"/>
        <v>Objetivo Aspiracional C</v>
      </c>
      <c r="D10" s="9" t="s">
        <v>75</v>
      </c>
    </row>
    <row r="11" spans="1:5" ht="36" x14ac:dyDescent="0.25">
      <c r="A11" s="3" t="s">
        <v>60</v>
      </c>
      <c r="C11" s="8" t="str">
        <f>"Objetivo Aspiracional "&amp;A17</f>
        <v>Objetivo Aspiracional 1</v>
      </c>
      <c r="D11" s="9" t="s">
        <v>77</v>
      </c>
    </row>
    <row r="12" spans="1:5" x14ac:dyDescent="0.25">
      <c r="A12" s="3" t="s">
        <v>61</v>
      </c>
      <c r="C12" s="8" t="str">
        <f t="shared" si="0"/>
        <v>Objetivo Aspiracional E</v>
      </c>
      <c r="D12" s="9"/>
    </row>
    <row r="13" spans="1:5" x14ac:dyDescent="0.25">
      <c r="A13" s="3" t="s">
        <v>62</v>
      </c>
      <c r="C13" s="8" t="str">
        <f t="shared" si="0"/>
        <v>Objetivo Aspiracional F</v>
      </c>
      <c r="D13" s="9"/>
    </row>
    <row r="16" spans="1:5" ht="18" x14ac:dyDescent="0.25">
      <c r="C16" s="10" t="s">
        <v>63</v>
      </c>
      <c r="D16" s="10" t="s">
        <v>64</v>
      </c>
    </row>
    <row r="17" spans="1:6" ht="36" x14ac:dyDescent="0.25">
      <c r="A17" s="3">
        <v>1</v>
      </c>
      <c r="C17" s="11" t="str">
        <f>"Objetivo Asignado "&amp;A17</f>
        <v>Objetivo Asignado 1</v>
      </c>
      <c r="D17" s="12" t="s">
        <v>79</v>
      </c>
      <c r="E17" s="13" t="s">
        <v>31</v>
      </c>
      <c r="F17" s="24" t="s">
        <v>65</v>
      </c>
    </row>
    <row r="18" spans="1:6" x14ac:dyDescent="0.25">
      <c r="A18" s="3">
        <f>A17</f>
        <v>1</v>
      </c>
      <c r="B18" s="3">
        <f>B17+1</f>
        <v>1</v>
      </c>
      <c r="C18" s="8" t="str">
        <f>"Resultado Clave "&amp;A18&amp;"."&amp;B18</f>
        <v>Resultado Clave 1.1</v>
      </c>
      <c r="D18" s="14" t="s">
        <v>81</v>
      </c>
      <c r="E18" s="15" t="s">
        <v>82</v>
      </c>
      <c r="F18" s="25"/>
    </row>
    <row r="19" spans="1:6" ht="37.5" x14ac:dyDescent="0.25">
      <c r="A19" s="3">
        <f t="shared" ref="A19:A22" si="1">A18</f>
        <v>1</v>
      </c>
      <c r="B19" s="3">
        <f t="shared" ref="B19:B22" si="2">B18+1</f>
        <v>2</v>
      </c>
      <c r="C19" s="8" t="str">
        <f t="shared" ref="C19:C22" si="3">"Resultado Clave "&amp;A19&amp;"."&amp;B19</f>
        <v>Resultado Clave 1.2</v>
      </c>
      <c r="D19" s="14" t="s">
        <v>84</v>
      </c>
      <c r="E19" s="15" t="s">
        <v>85</v>
      </c>
      <c r="F19" s="25"/>
    </row>
    <row r="20" spans="1:6" ht="75" x14ac:dyDescent="0.25">
      <c r="A20" s="3">
        <f t="shared" si="1"/>
        <v>1</v>
      </c>
      <c r="B20" s="3">
        <f t="shared" si="2"/>
        <v>3</v>
      </c>
      <c r="C20" s="8" t="str">
        <f t="shared" si="3"/>
        <v>Resultado Clave 1.3</v>
      </c>
      <c r="D20" s="14" t="s">
        <v>116</v>
      </c>
      <c r="E20" s="15" t="s">
        <v>117</v>
      </c>
      <c r="F20" s="25"/>
    </row>
    <row r="21" spans="1:6" x14ac:dyDescent="0.25">
      <c r="A21" s="3">
        <f t="shared" si="1"/>
        <v>1</v>
      </c>
      <c r="B21" s="3">
        <f t="shared" si="2"/>
        <v>4</v>
      </c>
      <c r="C21" s="8" t="str">
        <f t="shared" si="3"/>
        <v>Resultado Clave 1.4</v>
      </c>
      <c r="D21" s="14"/>
      <c r="E21" s="16"/>
      <c r="F21" s="25"/>
    </row>
    <row r="22" spans="1:6" x14ac:dyDescent="0.25">
      <c r="A22" s="3">
        <f t="shared" si="1"/>
        <v>1</v>
      </c>
      <c r="B22" s="3">
        <f t="shared" si="2"/>
        <v>5</v>
      </c>
      <c r="C22" s="8" t="str">
        <f t="shared" si="3"/>
        <v>Resultado Clave 1.5</v>
      </c>
      <c r="D22" s="14"/>
      <c r="E22" s="16"/>
      <c r="F22" s="25"/>
    </row>
    <row r="23" spans="1:6" x14ac:dyDescent="0.25">
      <c r="D23" s="17"/>
    </row>
    <row r="24" spans="1:6" ht="36" x14ac:dyDescent="0.25">
      <c r="A24" s="3">
        <f>A17+1</f>
        <v>2</v>
      </c>
      <c r="C24" s="11" t="str">
        <f>"Objetivo Asignado "&amp;A24</f>
        <v>Objetivo Asignado 2</v>
      </c>
      <c r="D24" s="12" t="s">
        <v>90</v>
      </c>
      <c r="E24" s="13" t="s">
        <v>31</v>
      </c>
      <c r="F24" s="24" t="s">
        <v>65</v>
      </c>
    </row>
    <row r="25" spans="1:6" ht="56.25" x14ac:dyDescent="0.25">
      <c r="A25" s="3">
        <f>A24</f>
        <v>2</v>
      </c>
      <c r="B25" s="3">
        <f>B24+1</f>
        <v>1</v>
      </c>
      <c r="C25" s="8" t="str">
        <f>"Resultado Clave "&amp;A25&amp;"."&amp;B25</f>
        <v>Resultado Clave 2.1</v>
      </c>
      <c r="D25" s="14" t="s">
        <v>118</v>
      </c>
      <c r="E25" s="15" t="s">
        <v>93</v>
      </c>
      <c r="F25" s="25"/>
    </row>
    <row r="26" spans="1:6" ht="56.25" x14ac:dyDescent="0.25">
      <c r="A26" s="3">
        <f t="shared" ref="A26:A29" si="4">A25</f>
        <v>2</v>
      </c>
      <c r="B26" s="3">
        <f t="shared" ref="B26:B29" si="5">B25+1</f>
        <v>2</v>
      </c>
      <c r="C26" s="8" t="str">
        <f t="shared" ref="C26:C29" si="6">"Resultado Clave "&amp;A26&amp;"."&amp;B26</f>
        <v>Resultado Clave 2.2</v>
      </c>
      <c r="D26" s="14" t="s">
        <v>119</v>
      </c>
      <c r="E26" s="15" t="s">
        <v>96</v>
      </c>
      <c r="F26" s="25"/>
    </row>
    <row r="27" spans="1:6" ht="37.5" x14ac:dyDescent="0.25">
      <c r="A27" s="3">
        <f t="shared" si="4"/>
        <v>2</v>
      </c>
      <c r="B27" s="3">
        <f t="shared" si="5"/>
        <v>3</v>
      </c>
      <c r="C27" s="8" t="str">
        <f t="shared" si="6"/>
        <v>Resultado Clave 2.3</v>
      </c>
      <c r="D27" s="14" t="s">
        <v>120</v>
      </c>
      <c r="E27" s="15" t="s">
        <v>99</v>
      </c>
      <c r="F27" s="25"/>
    </row>
    <row r="28" spans="1:6" ht="56.25" x14ac:dyDescent="0.25">
      <c r="A28" s="3">
        <f t="shared" si="4"/>
        <v>2</v>
      </c>
      <c r="B28" s="3">
        <f t="shared" si="5"/>
        <v>4</v>
      </c>
      <c r="C28" s="8" t="str">
        <f t="shared" si="6"/>
        <v>Resultado Clave 2.4</v>
      </c>
      <c r="D28" s="14" t="s">
        <v>121</v>
      </c>
      <c r="E28" s="16"/>
      <c r="F28" s="25"/>
    </row>
    <row r="29" spans="1:6" x14ac:dyDescent="0.25">
      <c r="A29" s="3">
        <f t="shared" si="4"/>
        <v>2</v>
      </c>
      <c r="B29" s="3">
        <f t="shared" si="5"/>
        <v>5</v>
      </c>
      <c r="C29" s="8" t="str">
        <f t="shared" si="6"/>
        <v>Resultado Clave 2.5</v>
      </c>
      <c r="D29" s="14"/>
      <c r="E29" s="16"/>
      <c r="F29" s="25"/>
    </row>
    <row r="30" spans="1:6" x14ac:dyDescent="0.25">
      <c r="D30" s="17"/>
    </row>
    <row r="31" spans="1:6" ht="36" x14ac:dyDescent="0.25">
      <c r="A31" s="3">
        <f>A24+1</f>
        <v>3</v>
      </c>
      <c r="C31" s="11" t="str">
        <f>"Objetivo Asignado "&amp;A31</f>
        <v>Objetivo Asignado 3</v>
      </c>
      <c r="D31" s="12" t="s">
        <v>101</v>
      </c>
      <c r="E31" s="13" t="s">
        <v>31</v>
      </c>
      <c r="F31" s="24" t="s">
        <v>65</v>
      </c>
    </row>
    <row r="32" spans="1:6" ht="37.5" x14ac:dyDescent="0.25">
      <c r="A32" s="3">
        <f>A31</f>
        <v>3</v>
      </c>
      <c r="B32" s="3">
        <f>B31+1</f>
        <v>1</v>
      </c>
      <c r="C32" s="8" t="str">
        <f>"Resultado Clave "&amp;A32&amp;"."&amp;B32</f>
        <v>Resultado Clave 3.1</v>
      </c>
      <c r="D32" s="14" t="s">
        <v>122</v>
      </c>
      <c r="E32" s="15" t="s">
        <v>104</v>
      </c>
      <c r="F32" s="25"/>
    </row>
    <row r="33" spans="1:6" ht="37.5" x14ac:dyDescent="0.25">
      <c r="A33" s="3">
        <f t="shared" ref="A33:A36" si="7">A32</f>
        <v>3</v>
      </c>
      <c r="B33" s="3">
        <f t="shared" ref="B33:B36" si="8">B32+1</f>
        <v>2</v>
      </c>
      <c r="C33" s="8" t="str">
        <f t="shared" ref="C33:C36" si="9">"Resultado Clave "&amp;A33&amp;"."&amp;B33</f>
        <v>Resultado Clave 3.2</v>
      </c>
      <c r="D33" s="14" t="s">
        <v>123</v>
      </c>
      <c r="E33" s="15" t="s">
        <v>107</v>
      </c>
      <c r="F33" s="25"/>
    </row>
    <row r="34" spans="1:6" ht="37.5" x14ac:dyDescent="0.25">
      <c r="A34" s="3">
        <f t="shared" si="7"/>
        <v>3</v>
      </c>
      <c r="B34" s="3">
        <f t="shared" si="8"/>
        <v>3</v>
      </c>
      <c r="C34" s="8" t="str">
        <f t="shared" si="9"/>
        <v>Resultado Clave 3.3</v>
      </c>
      <c r="D34" s="14" t="s">
        <v>124</v>
      </c>
      <c r="E34" s="15" t="s">
        <v>110</v>
      </c>
      <c r="F34" s="25"/>
    </row>
    <row r="35" spans="1:6" ht="37.5" x14ac:dyDescent="0.25">
      <c r="A35" s="3">
        <f t="shared" si="7"/>
        <v>3</v>
      </c>
      <c r="B35" s="3">
        <f t="shared" si="8"/>
        <v>4</v>
      </c>
      <c r="C35" s="8" t="str">
        <f t="shared" si="9"/>
        <v>Resultado Clave 3.4</v>
      </c>
      <c r="D35" s="14" t="s">
        <v>125</v>
      </c>
      <c r="E35" s="15" t="s">
        <v>113</v>
      </c>
      <c r="F35" s="25"/>
    </row>
    <row r="36" spans="1:6" x14ac:dyDescent="0.25">
      <c r="A36" s="3">
        <f t="shared" si="7"/>
        <v>3</v>
      </c>
      <c r="B36" s="3">
        <f t="shared" si="8"/>
        <v>5</v>
      </c>
      <c r="C36" s="8" t="str">
        <f t="shared" si="9"/>
        <v>Resultado Clave 3.5</v>
      </c>
      <c r="D36" s="14"/>
      <c r="E36" s="16"/>
      <c r="F36" s="25"/>
    </row>
    <row r="37" spans="1:6" x14ac:dyDescent="0.25">
      <c r="C37" s="19"/>
    </row>
    <row r="38" spans="1:6" ht="31.5" x14ac:dyDescent="0.25">
      <c r="A38" s="3">
        <f>A31+1</f>
        <v>4</v>
      </c>
      <c r="C38" s="11" t="str">
        <f>"Objetivo Asignado "&amp;A38</f>
        <v>Objetivo Asignado 4</v>
      </c>
      <c r="D38" s="12"/>
      <c r="E38" s="13" t="s">
        <v>31</v>
      </c>
      <c r="F38" s="24" t="s">
        <v>65</v>
      </c>
    </row>
    <row r="39" spans="1:6" x14ac:dyDescent="0.25">
      <c r="A39" s="3">
        <f>A38</f>
        <v>4</v>
      </c>
      <c r="B39" s="3">
        <f>B38+1</f>
        <v>1</v>
      </c>
      <c r="C39" s="8" t="str">
        <f>"Resultado Clave "&amp;A39&amp;"."&amp;B39</f>
        <v>Resultado Clave 4.1</v>
      </c>
      <c r="D39" s="14"/>
      <c r="E39" s="15"/>
      <c r="F39" s="25"/>
    </row>
    <row r="40" spans="1:6" x14ac:dyDescent="0.25">
      <c r="A40" s="3">
        <f t="shared" ref="A40:A43" si="10">A39</f>
        <v>4</v>
      </c>
      <c r="B40" s="3">
        <f t="shared" ref="B40:B43" si="11">B39+1</f>
        <v>2</v>
      </c>
      <c r="C40" s="8" t="str">
        <f t="shared" ref="C40:C43" si="12">"Resultado Clave "&amp;A40&amp;"."&amp;B40</f>
        <v>Resultado Clave 4.2</v>
      </c>
      <c r="D40" s="14"/>
      <c r="E40" s="15"/>
      <c r="F40" s="25"/>
    </row>
    <row r="41" spans="1:6" x14ac:dyDescent="0.25">
      <c r="A41" s="3">
        <f t="shared" si="10"/>
        <v>4</v>
      </c>
      <c r="B41" s="3">
        <f t="shared" si="11"/>
        <v>3</v>
      </c>
      <c r="C41" s="8" t="str">
        <f t="shared" si="12"/>
        <v>Resultado Clave 4.3</v>
      </c>
      <c r="D41" s="14"/>
      <c r="E41" s="15"/>
      <c r="F41" s="25"/>
    </row>
    <row r="42" spans="1:6" x14ac:dyDescent="0.25">
      <c r="A42" s="3">
        <f t="shared" si="10"/>
        <v>4</v>
      </c>
      <c r="B42" s="3">
        <f t="shared" si="11"/>
        <v>4</v>
      </c>
      <c r="C42" s="8" t="str">
        <f t="shared" si="12"/>
        <v>Resultado Clave 4.4</v>
      </c>
      <c r="D42" s="14"/>
      <c r="E42" s="15"/>
      <c r="F42" s="25"/>
    </row>
    <row r="43" spans="1:6" x14ac:dyDescent="0.25">
      <c r="A43" s="3">
        <f t="shared" si="10"/>
        <v>4</v>
      </c>
      <c r="B43" s="3">
        <f t="shared" si="11"/>
        <v>5</v>
      </c>
      <c r="C43" s="8" t="str">
        <f t="shared" si="12"/>
        <v>Resultado Clave 4.5</v>
      </c>
      <c r="D43" s="14"/>
      <c r="E43" s="16"/>
      <c r="F43" s="25"/>
    </row>
    <row r="45" spans="1:6" ht="31.5" x14ac:dyDescent="0.25">
      <c r="A45" s="3">
        <f>A38+1</f>
        <v>5</v>
      </c>
      <c r="C45" s="11" t="str">
        <f>"Objetivo Asignado "&amp;A45</f>
        <v>Objetivo Asignado 5</v>
      </c>
      <c r="D45" s="12"/>
      <c r="E45" s="13" t="s">
        <v>31</v>
      </c>
      <c r="F45" s="24" t="s">
        <v>65</v>
      </c>
    </row>
    <row r="46" spans="1:6" x14ac:dyDescent="0.25">
      <c r="A46" s="3">
        <f>A45</f>
        <v>5</v>
      </c>
      <c r="B46" s="3">
        <f>B45+1</f>
        <v>1</v>
      </c>
      <c r="C46" s="8" t="str">
        <f>"Resultado Clave "&amp;A46&amp;"."&amp;B46</f>
        <v>Resultado Clave 5.1</v>
      </c>
      <c r="D46" s="14"/>
      <c r="E46" s="15"/>
      <c r="F46" s="25"/>
    </row>
    <row r="47" spans="1:6" x14ac:dyDescent="0.25">
      <c r="A47" s="3">
        <f t="shared" ref="A47:A50" si="13">A46</f>
        <v>5</v>
      </c>
      <c r="B47" s="3">
        <f t="shared" ref="B47:B50" si="14">B46+1</f>
        <v>2</v>
      </c>
      <c r="C47" s="8" t="str">
        <f t="shared" ref="C47:C50" si="15">"Resultado Clave "&amp;A47&amp;"."&amp;B47</f>
        <v>Resultado Clave 5.2</v>
      </c>
      <c r="D47" s="14"/>
      <c r="E47" s="15"/>
      <c r="F47" s="25"/>
    </row>
    <row r="48" spans="1:6" x14ac:dyDescent="0.25">
      <c r="A48" s="3">
        <f t="shared" si="13"/>
        <v>5</v>
      </c>
      <c r="B48" s="3">
        <f t="shared" si="14"/>
        <v>3</v>
      </c>
      <c r="C48" s="8" t="str">
        <f t="shared" si="15"/>
        <v>Resultado Clave 5.3</v>
      </c>
      <c r="D48" s="14"/>
      <c r="E48" s="15"/>
      <c r="F48" s="25"/>
    </row>
    <row r="49" spans="1:6" x14ac:dyDescent="0.25">
      <c r="A49" s="3">
        <f t="shared" si="13"/>
        <v>5</v>
      </c>
      <c r="B49" s="3">
        <f t="shared" si="14"/>
        <v>4</v>
      </c>
      <c r="C49" s="8" t="str">
        <f t="shared" si="15"/>
        <v>Resultado Clave 5.4</v>
      </c>
      <c r="D49" s="14"/>
      <c r="E49" s="15"/>
      <c r="F49" s="25"/>
    </row>
    <row r="50" spans="1:6" x14ac:dyDescent="0.25">
      <c r="A50" s="3">
        <f t="shared" si="13"/>
        <v>5</v>
      </c>
      <c r="B50" s="3">
        <f t="shared" si="14"/>
        <v>5</v>
      </c>
      <c r="C50" s="8" t="str">
        <f t="shared" si="15"/>
        <v>Resultado Clave 5.5</v>
      </c>
      <c r="D50" s="14"/>
      <c r="E50" s="16"/>
      <c r="F50" s="25"/>
    </row>
    <row r="52" spans="1:6" ht="31.5" x14ac:dyDescent="0.25">
      <c r="A52" s="3">
        <f>A45+1</f>
        <v>6</v>
      </c>
      <c r="C52" s="11" t="str">
        <f>"Objetivo Asignado "&amp;A52</f>
        <v>Objetivo Asignado 6</v>
      </c>
      <c r="D52" s="12"/>
      <c r="E52" s="13" t="s">
        <v>31</v>
      </c>
      <c r="F52" s="24" t="s">
        <v>65</v>
      </c>
    </row>
    <row r="53" spans="1:6" x14ac:dyDescent="0.25">
      <c r="A53" s="3">
        <f>A52</f>
        <v>6</v>
      </c>
      <c r="B53" s="3">
        <f>B52+1</f>
        <v>1</v>
      </c>
      <c r="C53" s="8" t="str">
        <f>"Resultado Clave "&amp;A53&amp;"."&amp;B53</f>
        <v>Resultado Clave 6.1</v>
      </c>
      <c r="D53" s="14"/>
      <c r="E53" s="15"/>
      <c r="F53" s="25"/>
    </row>
    <row r="54" spans="1:6" x14ac:dyDescent="0.25">
      <c r="A54" s="3">
        <f t="shared" ref="A54:A57" si="16">A53</f>
        <v>6</v>
      </c>
      <c r="B54" s="3">
        <f t="shared" ref="B54:B57" si="17">B53+1</f>
        <v>2</v>
      </c>
      <c r="C54" s="8" t="str">
        <f t="shared" ref="C54:C57" si="18">"Resultado Clave "&amp;A54&amp;"."&amp;B54</f>
        <v>Resultado Clave 6.2</v>
      </c>
      <c r="D54" s="14"/>
      <c r="E54" s="15"/>
      <c r="F54" s="25"/>
    </row>
    <row r="55" spans="1:6" x14ac:dyDescent="0.25">
      <c r="A55" s="3">
        <f t="shared" si="16"/>
        <v>6</v>
      </c>
      <c r="B55" s="3">
        <f t="shared" si="17"/>
        <v>3</v>
      </c>
      <c r="C55" s="8" t="str">
        <f t="shared" si="18"/>
        <v>Resultado Clave 6.3</v>
      </c>
      <c r="D55" s="14"/>
      <c r="E55" s="15"/>
      <c r="F55" s="25"/>
    </row>
    <row r="56" spans="1:6" x14ac:dyDescent="0.25">
      <c r="A56" s="3">
        <f t="shared" si="16"/>
        <v>6</v>
      </c>
      <c r="B56" s="3">
        <f t="shared" si="17"/>
        <v>4</v>
      </c>
      <c r="C56" s="8" t="str">
        <f t="shared" si="18"/>
        <v>Resultado Clave 6.4</v>
      </c>
      <c r="D56" s="14"/>
      <c r="E56" s="15"/>
      <c r="F56" s="25"/>
    </row>
    <row r="57" spans="1:6" x14ac:dyDescent="0.25">
      <c r="A57" s="3">
        <f t="shared" si="16"/>
        <v>6</v>
      </c>
      <c r="B57" s="3">
        <f t="shared" si="17"/>
        <v>5</v>
      </c>
      <c r="C57" s="8" t="str">
        <f t="shared" si="18"/>
        <v>Resultado Clave 6.5</v>
      </c>
      <c r="D57" s="14"/>
      <c r="E57" s="16"/>
      <c r="F57" s="25"/>
    </row>
    <row r="59" spans="1:6" ht="31.5" x14ac:dyDescent="0.25">
      <c r="A59" s="3">
        <f>A52+1</f>
        <v>7</v>
      </c>
      <c r="C59" s="11" t="str">
        <f>"Objetivo Asignado "&amp;A59</f>
        <v>Objetivo Asignado 7</v>
      </c>
      <c r="D59" s="12"/>
      <c r="E59" s="13" t="s">
        <v>31</v>
      </c>
      <c r="F59" s="24" t="s">
        <v>65</v>
      </c>
    </row>
    <row r="60" spans="1:6" x14ac:dyDescent="0.25">
      <c r="A60" s="3">
        <f>A59</f>
        <v>7</v>
      </c>
      <c r="B60" s="3">
        <f>B59+1</f>
        <v>1</v>
      </c>
      <c r="C60" s="8" t="str">
        <f>"Resultado Clave "&amp;A60&amp;"."&amp;B60</f>
        <v>Resultado Clave 7.1</v>
      </c>
      <c r="D60" s="14"/>
      <c r="E60" s="15"/>
      <c r="F60" s="25"/>
    </row>
    <row r="61" spans="1:6" x14ac:dyDescent="0.25">
      <c r="A61" s="3">
        <f t="shared" ref="A61:A64" si="19">A60</f>
        <v>7</v>
      </c>
      <c r="B61" s="3">
        <f t="shared" ref="B61:B64" si="20">B60+1</f>
        <v>2</v>
      </c>
      <c r="C61" s="8" t="str">
        <f t="shared" ref="C61:C64" si="21">"Resultado Clave "&amp;A61&amp;"."&amp;B61</f>
        <v>Resultado Clave 7.2</v>
      </c>
      <c r="D61" s="14"/>
      <c r="E61" s="15"/>
      <c r="F61" s="25"/>
    </row>
    <row r="62" spans="1:6" x14ac:dyDescent="0.25">
      <c r="A62" s="3">
        <f t="shared" si="19"/>
        <v>7</v>
      </c>
      <c r="B62" s="3">
        <f t="shared" si="20"/>
        <v>3</v>
      </c>
      <c r="C62" s="8" t="str">
        <f t="shared" si="21"/>
        <v>Resultado Clave 7.3</v>
      </c>
      <c r="D62" s="14"/>
      <c r="E62" s="15"/>
      <c r="F62" s="25"/>
    </row>
    <row r="63" spans="1:6" x14ac:dyDescent="0.25">
      <c r="A63" s="3">
        <f t="shared" si="19"/>
        <v>7</v>
      </c>
      <c r="B63" s="3">
        <f t="shared" si="20"/>
        <v>4</v>
      </c>
      <c r="C63" s="8" t="str">
        <f t="shared" si="21"/>
        <v>Resultado Clave 7.4</v>
      </c>
      <c r="D63" s="14"/>
      <c r="E63" s="15"/>
      <c r="F63" s="25"/>
    </row>
    <row r="64" spans="1:6" x14ac:dyDescent="0.25">
      <c r="A64" s="3">
        <f t="shared" si="19"/>
        <v>7</v>
      </c>
      <c r="B64" s="3">
        <f t="shared" si="20"/>
        <v>5</v>
      </c>
      <c r="C64" s="8" t="str">
        <f t="shared" si="21"/>
        <v>Resultado Clave 7.5</v>
      </c>
      <c r="D64" s="14"/>
      <c r="E64" s="16"/>
      <c r="F64" s="25"/>
    </row>
  </sheetData>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F8705B10A3A8489F6FF26E36A1DA72" ma:contentTypeVersion="8" ma:contentTypeDescription="Crear nuevo documento." ma:contentTypeScope="" ma:versionID="519b4a476571729160acc81e54e170f3">
  <xsd:schema xmlns:xsd="http://www.w3.org/2001/XMLSchema" xmlns:xs="http://www.w3.org/2001/XMLSchema" xmlns:p="http://schemas.microsoft.com/office/2006/metadata/properties" xmlns:ns2="350dc399-7c17-42ee-8380-fe3f234e4d60" xmlns:ns3="db8a25d3-67b1-476f-b3b7-1395cfb81f80" targetNamespace="http://schemas.microsoft.com/office/2006/metadata/properties" ma:root="true" ma:fieldsID="77ba563980413bc941a88598426402fa" ns2:_="" ns3:_="">
    <xsd:import namespace="350dc399-7c17-42ee-8380-fe3f234e4d60"/>
    <xsd:import namespace="db8a25d3-67b1-476f-b3b7-1395cfb81f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0dc399-7c17-42ee-8380-fe3f234e4d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8a25d3-67b1-476f-b3b7-1395cfb81f8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4B5B4-ACFD-4B5C-B2BB-092BC0D13D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FCF418F-11E0-410C-A693-E9A053113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0dc399-7c17-42ee-8380-fe3f234e4d60"/>
    <ds:schemaRef ds:uri="db8a25d3-67b1-476f-b3b7-1395cfb81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78F902-B10A-4843-ACFC-F602457A24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ReadMe</vt:lpstr>
      <vt:lpstr>VMV</vt:lpstr>
      <vt:lpstr>Plantilla</vt:lpstr>
      <vt:lpstr>EjemploBeta</vt:lpstr>
      <vt:lpstr>EjemploMejorado</vt:lpstr>
      <vt:lpstr>ediar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jamarin</cp:lastModifiedBy>
  <cp:revision/>
  <dcterms:created xsi:type="dcterms:W3CDTF">2021-07-28T17:53:11Z</dcterms:created>
  <dcterms:modified xsi:type="dcterms:W3CDTF">2021-11-10T14:20:57Z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0x0101008FF8705B10A3A8489F6FF26E36A1DA72</vt:lpwstr>
  </property>
</Properties>
</file>